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820" windowWidth="19230" windowHeight="5865" firstSheet="1" activeTab="2"/>
  </bookViews>
  <sheets>
    <sheet name="informacje ogólne" sheetId="1" r:id="rId1"/>
    <sheet name="budynki" sheetId="2" r:id="rId2"/>
    <sheet name="elektronika " sheetId="3" r:id="rId3"/>
    <sheet name="środki trwałe" sheetId="4" r:id="rId4"/>
    <sheet name="pojazdy" sheetId="5" r:id="rId5"/>
    <sheet name="Szkodowość" sheetId="6" r:id="rId6"/>
    <sheet name="lokalizacje" sheetId="7" r:id="rId7"/>
  </sheets>
  <definedNames>
    <definedName name="_xlnm.Print_Area" localSheetId="1">'budynki'!$A$1:$Z$94</definedName>
    <definedName name="_xlnm.Print_Area" localSheetId="2">'elektronika '!$A$1:$D$79</definedName>
  </definedNames>
  <calcPr fullCalcOnLoad="1"/>
</workbook>
</file>

<file path=xl/sharedStrings.xml><?xml version="1.0" encoding="utf-8"?>
<sst xmlns="http://schemas.openxmlformats.org/spreadsheetml/2006/main" count="1540" uniqueCount="776">
  <si>
    <t>RAZEM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</si>
  <si>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</si>
  <si>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</si>
  <si>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PKD</t>
  </si>
  <si>
    <t>x</t>
  </si>
  <si>
    <t>L.p.</t>
  </si>
  <si>
    <t>Nazwa jednostki</t>
  </si>
  <si>
    <t>REGON</t>
  </si>
  <si>
    <t>Liczba pracowników</t>
  </si>
  <si>
    <t>zabezpieczenia
(znane zabiezpieczenia p-poż i przeciw kradzieżowe)                                      (2)</t>
  </si>
  <si>
    <t>lokalizacja (adres)</t>
  </si>
  <si>
    <t>Razem</t>
  </si>
  <si>
    <t>Lp.</t>
  </si>
  <si>
    <t xml:space="preserve">Nazwa  </t>
  </si>
  <si>
    <t>Rok produkcji</t>
  </si>
  <si>
    <t>Wartość księgowa brutto</t>
  </si>
  <si>
    <t>Lokalizacja (adres)</t>
  </si>
  <si>
    <t>Zabezpieczenia (znane zabezpieczenia p-poż i przeciw kradzieżowe)</t>
  </si>
  <si>
    <t>Rodzaj prowadzonej działalności (opisowo)</t>
  </si>
  <si>
    <t>lp.</t>
  </si>
  <si>
    <t xml:space="preserve">nazwa budynku/ budowli </t>
  </si>
  <si>
    <t xml:space="preserve">przeznaczenie budynku/ budowli </t>
  </si>
  <si>
    <t>czy budynek jest użytkowany? (TAK/NIE)</t>
  </si>
  <si>
    <t>rok budowy</t>
  </si>
  <si>
    <t>suma ubezpieczenia (wartość)</t>
  </si>
  <si>
    <t>rodzaj wartości (księgowa brutto - KB / odtworzeniowa - O)</t>
  </si>
  <si>
    <t>SUMA OGÓŁEM:</t>
  </si>
  <si>
    <t>Tabela nr 2 - Wykaz budynków i budowli w Gminie Baruchowo</t>
  </si>
  <si>
    <t>1. Urząd Gminy Baruchowo</t>
  </si>
  <si>
    <t>Tabela nr 1 - Informacje ogólne do oceny ryzyka w Gminie Baruchowo</t>
  </si>
  <si>
    <t>Urząd Gminy Baruchowo</t>
  </si>
  <si>
    <t>001081785</t>
  </si>
  <si>
    <t>8411Z</t>
  </si>
  <si>
    <t>Zespół Szkół  w Baruchowie</t>
  </si>
  <si>
    <t>8560Z</t>
  </si>
  <si>
    <t>2. Zespół Szkół w Baruchowie</t>
  </si>
  <si>
    <t>Gminny Ośrodek Kultury, Sportu i Rekreacji w Baruchowie</t>
  </si>
  <si>
    <t>Środowiskowy Dom Samopomocy w Czarnem</t>
  </si>
  <si>
    <t>8810Z</t>
  </si>
  <si>
    <t>Gminna Biblioteka Publiczna w Baruchowie</t>
  </si>
  <si>
    <t>9101A</t>
  </si>
  <si>
    <t xml:space="preserve">Gminny Ośrodek Pomocy Społecznej w Baruchowie </t>
  </si>
  <si>
    <t>Budynek Urzędu Gminy</t>
  </si>
  <si>
    <t>Budynek mieszkalny Kłótno</t>
  </si>
  <si>
    <t>Budynek mieszkalny Zakrzewo</t>
  </si>
  <si>
    <t>Budynek socjalny - ośrodek wypoczynkowy Skrzynki</t>
  </si>
  <si>
    <t>Budynek Świetlica Wiejska - garaże</t>
  </si>
  <si>
    <t>Budynek -Kotłownia Świetlica Wiejska</t>
  </si>
  <si>
    <t>Środowiskowy Dom Samopomocy i Świetlica wiejska łącznie z kącikiem rekreacyjnym</t>
  </si>
  <si>
    <t>Hala Sportowa z kotłownią olejową</t>
  </si>
  <si>
    <t xml:space="preserve">OSP w Grodnie - Świetlica wiejska wraz z parkingiem oraz kącikiem turystyczno –reakcyjnym </t>
  </si>
  <si>
    <t>Przepompownia wody</t>
  </si>
  <si>
    <t>Oczyszczalnia przyzagrodowa przyz ŚDS w Czarnem</t>
  </si>
  <si>
    <t>Zaplecze Hali Sportowej</t>
  </si>
  <si>
    <t>Boisko-bieżnia wraz z rzutnią do pchnięcia kulą i skocznią w dal i trójskoku</t>
  </si>
  <si>
    <t>Oświetlenie boiska do piłki nożnej</t>
  </si>
  <si>
    <t>Ogrodzenia i zagosp.kompleksu sportowo-rekreacyjnego</t>
  </si>
  <si>
    <t>Kolektory słoneczne</t>
  </si>
  <si>
    <t>Altana edukacyjna oraz meble ogrodowe</t>
  </si>
  <si>
    <t>Woliery dla zwierząt</t>
  </si>
  <si>
    <t>Zagospodarowanie terenu - Zielona Szkoła Goreń Duży</t>
  </si>
  <si>
    <t>Wodociąg Goreń Duży</t>
  </si>
  <si>
    <t>Wodociąg Kurowo-Babia Góra</t>
  </si>
  <si>
    <t>Oczyszczalnia ścieków w Baruchowie</t>
  </si>
  <si>
    <t>Wodociąg Trzebowo</t>
  </si>
  <si>
    <t>Studnia głębinowa Nr 15 w m. Kłótno</t>
  </si>
  <si>
    <t>Wodociąg Baruchowo-Kretki</t>
  </si>
  <si>
    <t>administracja/ mieszkalny</t>
  </si>
  <si>
    <t>mieszkalny</t>
  </si>
  <si>
    <t>ośrodek wypoczynkowy</t>
  </si>
  <si>
    <t>garaże</t>
  </si>
  <si>
    <t>kotłownia</t>
  </si>
  <si>
    <t>hala sportowa</t>
  </si>
  <si>
    <t>Zielona Szkoła</t>
  </si>
  <si>
    <t>Świetlica wiejska</t>
  </si>
  <si>
    <t>przepompownia wody</t>
  </si>
  <si>
    <t>oczyszczalnia</t>
  </si>
  <si>
    <t>zaplecze hali sportowej</t>
  </si>
  <si>
    <t>boisko</t>
  </si>
  <si>
    <t>oświetlenie</t>
  </si>
  <si>
    <t xml:space="preserve">Zagospodarowanie terenu - Zielona Szkoła </t>
  </si>
  <si>
    <t>wodociąg</t>
  </si>
  <si>
    <t xml:space="preserve">oczyszczalnia ścieków </t>
  </si>
  <si>
    <t xml:space="preserve">studnie </t>
  </si>
  <si>
    <t>targowisko</t>
  </si>
  <si>
    <t>TAK</t>
  </si>
  <si>
    <t>NIE</t>
  </si>
  <si>
    <t>brak danych</t>
  </si>
  <si>
    <t>wartość początkowa (księgowa)</t>
  </si>
  <si>
    <t>wartość początkowa (księgowa)509407,58 zł+ parking 40 999,25zł+ kącik 47 526,98zł</t>
  </si>
  <si>
    <t>wartość początkowa (księgowa)171 445,09 zł + modrnizacja 24 664,80zł</t>
  </si>
  <si>
    <t>wartość początkowa (księgowa)  41.890,48+770.351,70</t>
  </si>
  <si>
    <t xml:space="preserve">Gaśnice,  system alarmowy, monitoring, w oknach antywłamaniowe szyby </t>
  </si>
  <si>
    <t>Baruchowo 54</t>
  </si>
  <si>
    <t>gaśnice, kraty</t>
  </si>
  <si>
    <t>siatka, ogrodzenie</t>
  </si>
  <si>
    <t>Kłótno, 87-821 Baruchowo</t>
  </si>
  <si>
    <t>zamki,kłódki</t>
  </si>
  <si>
    <t>Kurowo-Parcele, 87-821 Baruchowo</t>
  </si>
  <si>
    <t>Zakrzewo, 87-821 Baruchowo</t>
  </si>
  <si>
    <t>Skrzynki, 87-821 Baruchowo</t>
  </si>
  <si>
    <t>Czarne, 87-821 Baruchowo</t>
  </si>
  <si>
    <t>gaśnica, kłódki</t>
  </si>
  <si>
    <t>gaśnice, alarm, kraty</t>
  </si>
  <si>
    <t>Czarne 87-821 Baruchowo</t>
  </si>
  <si>
    <t xml:space="preserve">gaśnice, alarm, </t>
  </si>
  <si>
    <t xml:space="preserve">Baruchowo </t>
  </si>
  <si>
    <t>gaśnice, system alarmowy, kraty, instalacja odgromowa</t>
  </si>
  <si>
    <t>Goreń Duży 37, 87-821 Baruchowo</t>
  </si>
  <si>
    <t>gaśnice, drzwi antywłamaniowe</t>
  </si>
  <si>
    <t>Grodno.  87-821 Baruchowo</t>
  </si>
  <si>
    <t>Kurowo Kolonia.  87-821 Baruchowo</t>
  </si>
  <si>
    <t>Kurowo-Kolonia, 87-821 Baruchowo</t>
  </si>
  <si>
    <t>Baruchowo</t>
  </si>
  <si>
    <t>Goreń Duży</t>
  </si>
  <si>
    <t>siatka, ogrodzenie, kostka</t>
  </si>
  <si>
    <t>Kurowo-Babia Góra</t>
  </si>
  <si>
    <t>Trzebowo, 87-821 Baruchowo</t>
  </si>
  <si>
    <t>Kłótno</t>
  </si>
  <si>
    <t>Skrzynki</t>
  </si>
  <si>
    <t>Baruchowo-Kretki</t>
  </si>
  <si>
    <t xml:space="preserve">Zawada Piaski </t>
  </si>
  <si>
    <t>kraty,alarmy,gaśnice</t>
  </si>
  <si>
    <t>Baruchowo 19,87-821 Baruchowo</t>
  </si>
  <si>
    <t>gaśnice, barierki</t>
  </si>
  <si>
    <t>kraty, alarmy, gaśnice</t>
  </si>
  <si>
    <t>wartość początkowa (księgowa)  kącik rekracyjny 39.044,81+617.880,73 + kocioł CO 26 969,00,</t>
  </si>
  <si>
    <t>Budynek - Szkoła Podstawowa wraz z kotłownią olejową</t>
  </si>
  <si>
    <t>szkoła</t>
  </si>
  <si>
    <t>Trybuny wraz z zapleczem</t>
  </si>
  <si>
    <t>trybuny</t>
  </si>
  <si>
    <t>Budynek Gimnazjum</t>
  </si>
  <si>
    <t>Plac zabaw przy Zespole Szkół</t>
  </si>
  <si>
    <t>Wielofunkcyjne boisko do koszykówki wraz z boiskiem do siatkówki i tenisa ziemnego</t>
  </si>
  <si>
    <t>Moje boisko ORLIK 2012</t>
  </si>
  <si>
    <t>Boisko do piłki nożnej</t>
  </si>
  <si>
    <t>wartość początkowa (księgowa)   459.388,20+244.765,08</t>
  </si>
  <si>
    <t>Brak budynków</t>
  </si>
  <si>
    <t>Zakład Gospodarki Komunalnej i Mechanizacji Rolnictwa Sp. z o.o.</t>
  </si>
  <si>
    <t xml:space="preserve">4. Gminny Ośrodek Kultury, Sportu i Rekreacji w Baruchowie
Gminny Ośrodek Kultury, Sportu i Rekreacji w Baruchowie </t>
  </si>
  <si>
    <t>5. Środowiskowy Dom Samopomocy w Czarnem</t>
  </si>
  <si>
    <t>6. Gminna Biblioteka Publiczna w Baruchowie</t>
  </si>
  <si>
    <t xml:space="preserve">7. Gminny Ośrodek Pomocy Społecznej w Baruchowie </t>
  </si>
  <si>
    <t xml:space="preserve">3. Zakład Gospodarki Komunalnej i Mechanizacji Rolnictwa Sp. z o.o.
Gminny Ośrodek Kultury, Sportu i Rekreacji w Baruchowie </t>
  </si>
  <si>
    <t>GARAŻE 28 SEGMENTOWE</t>
  </si>
  <si>
    <t>MAGAZYN CZĘŚCI ZAMIENNYCH</t>
  </si>
  <si>
    <t>WIATA NA MASZYNY</t>
  </si>
  <si>
    <t>WIATA POMIESZCZENIE BIUROWE</t>
  </si>
  <si>
    <t>STACJA PALIW</t>
  </si>
  <si>
    <t>BUDYNEK ADMINISTRACYJNO-BIUROWY</t>
  </si>
  <si>
    <t>MAGAZYN MATERIAŁÓW</t>
  </si>
  <si>
    <t>PAWILON SOCJALNY</t>
  </si>
  <si>
    <t>PRZEPOMPOWNIA WODY B-WO</t>
  </si>
  <si>
    <t>SIEĆ WODOCIĄGOWA + HYDROFOR KŁÓTNO</t>
  </si>
  <si>
    <t>SIEĆ WODOCIĄGOWA GRODNO BARUCHOWO</t>
  </si>
  <si>
    <t>SIEĆ WODOCIĄGOWA GRODNO+PRZYŁĄCZA</t>
  </si>
  <si>
    <t>SIEĆ WODOCIĄGOWA ZAKRZEWO-ZAWADA</t>
  </si>
  <si>
    <t>SIEĆ WODODCIAGOWA SKRZYNKI- GOREŃ</t>
  </si>
  <si>
    <t>SIEĆ WODODCIĄGOWA Z PRZYŁ RADZISZEWO,OKNA,PATRÓWEK</t>
  </si>
  <si>
    <t>KOLEKTORY SANITARNE-BARUCHOWO</t>
  </si>
  <si>
    <t>WODOCIĄG LUBATY Z PRZYŁĄCZAMI</t>
  </si>
  <si>
    <t>WODOCIĄG SKRZYNKI-DZIAŁKI</t>
  </si>
  <si>
    <t>WODOCIĄG GOREŃ</t>
  </si>
  <si>
    <t>KOLEKTORY SANITARNE Z PRZYŁ. KANALIZACYJNYMI</t>
  </si>
  <si>
    <t>WODOCIĄG GRODNO</t>
  </si>
  <si>
    <t>PRZEPOMPOWNIA WODY KUROWO KOL</t>
  </si>
  <si>
    <t>HYDRANTY,GASNICE,KRATY NA OKNACH</t>
  </si>
  <si>
    <t>HYDRANTY,</t>
  </si>
  <si>
    <t>BARUCHOWO</t>
  </si>
  <si>
    <t>SKRZYNKI</t>
  </si>
  <si>
    <t>KŁÓTNO</t>
  </si>
  <si>
    <t>GRODNO</t>
  </si>
  <si>
    <t>ZAKRZEWO - ZAWADA</t>
  </si>
  <si>
    <t xml:space="preserve"> SKRZYNKI- GOREŃ</t>
  </si>
  <si>
    <t>RADZISZEWO,OKNA,PATRÓWEK</t>
  </si>
  <si>
    <t>ŚWIĄTKOWICE,BARU</t>
  </si>
  <si>
    <t>LUBATY</t>
  </si>
  <si>
    <t>GOREŃ</t>
  </si>
  <si>
    <t>KUROWO KOLONIA</t>
  </si>
  <si>
    <t>BARUCHOWO-LEONOWO -SWIĄTKOWICE</t>
  </si>
  <si>
    <t xml:space="preserve">Plac zabaw </t>
  </si>
  <si>
    <t>Tabela nr 3 - Wykaz sprzętu elektronicznego w Gminie Baruchowo</t>
  </si>
  <si>
    <t>3. Zakład Gospodarki Komunalnej i Mechanizacji Rolnictwa Sp. z o.o.</t>
  </si>
  <si>
    <t>4. Gminny Ośrodek Kultury, Sportu i Rekreacji w Baruchowie</t>
  </si>
  <si>
    <t xml:space="preserve">Klimatyzacja </t>
  </si>
  <si>
    <t>Kserokopiarka TOSIHIBA 332S</t>
  </si>
  <si>
    <t>Komputer PC ADAX W8PC3470</t>
  </si>
  <si>
    <t xml:space="preserve">zestaw komputerowy </t>
  </si>
  <si>
    <t xml:space="preserve">Laptop Lenowo </t>
  </si>
  <si>
    <t xml:space="preserve">NOTEBOK Acer TM B 113E </t>
  </si>
  <si>
    <t>GRUPY ŚRODKÓW TRWAŁYCH I INNYCH</t>
  </si>
  <si>
    <t>WARTOŚĆ KSIĘGOWA BRUTTO (łączna wartość wszystkich środków ewidencjonowanych w poszczególnej grupie księgowej)</t>
  </si>
  <si>
    <t>Grupa III</t>
  </si>
  <si>
    <t>grupa 014 (zbiory biblioteczne)</t>
  </si>
  <si>
    <t>WYKAZ LOKALIZACJI, W KTÓRYCH PROWADZONA JEST DZIAŁALNOŚĆ ORAZ LOKALIZACJI, GDZIE ZNAJDUJE SIĘ MIENIE NALEŻĄCE DO JEDNOSTEK GMINY BARUCHOWO (nie wykazane w załączniku nr 1 - poniższy wykaz nie musi być pełnym wykazem lokalizacji)</t>
  </si>
  <si>
    <t>Urząd Gminy, 87-821 Baruchowo 54</t>
  </si>
  <si>
    <t>Zespół Szkół w Baruchowie,  87-821 Baruchowo 19</t>
  </si>
  <si>
    <t>Gaśnice, kraty, system alarmowy</t>
  </si>
  <si>
    <t>Środowiskowy Dom Samopomocy i Świetlica Wiejska. Czarne 11, 87-821 Baruchowo</t>
  </si>
  <si>
    <t xml:space="preserve">gaśnice proszkowe - 2 szt.   ,            gaśnica pianowa ze środkiem AF - 1 szt. , kraty w 3 oknach , alarm w 3 pomieszczeniach i na korytarzu                     </t>
  </si>
  <si>
    <t>Gminna Biblioteka Publiczna, 87-821 Baruchowo</t>
  </si>
  <si>
    <t>gaśnice, system alarmowy, kraty</t>
  </si>
  <si>
    <t>Gminny Ośrodek Pomocy Społecznej w Baruchowie</t>
  </si>
  <si>
    <t>Gaśnice, system alarmo,w oknach antywłamaniowe szyby, monitoring</t>
  </si>
  <si>
    <t>Gminny Ośrodek Kultury, Sportu i Rekreacji wraz z Halą Sportową, i Zielona Szkoła 87-821 Baruchowo</t>
  </si>
  <si>
    <t xml:space="preserve">system alarmowy, gaśnice,momitoring na Zielonej Szkole </t>
  </si>
  <si>
    <t>ZGKiMR Sp z o.o., 87-821 Baruchowo</t>
  </si>
  <si>
    <t xml:space="preserve">Gaśnice, kraty, </t>
  </si>
  <si>
    <t>Gaśnice</t>
  </si>
  <si>
    <t xml:space="preserve">Budynek komunalny Kłótno </t>
  </si>
  <si>
    <t xml:space="preserve"> -</t>
  </si>
  <si>
    <t>Gmina Baruchowo NIP 888-31-15-650 REGON 910866790</t>
  </si>
  <si>
    <t>Kierowanie podstawowymi rodzajami działalności publicznej</t>
  </si>
  <si>
    <t>Wysokość rocznego budżetu</t>
  </si>
  <si>
    <t>Planowane imprezy w ciągu roku (nie biletowane i nie podlegające ubezpieczeniu obowiązkowemu OC)</t>
  </si>
  <si>
    <t>szacunkowa ilość w ciągu roku - 25; szacunkowa liczba uczestników 3000 - 5000 o charakterze masowym, sportowym i rozrywkowym</t>
  </si>
  <si>
    <t xml:space="preserve">Elementy mające wpływ na ocenę ryzyka </t>
  </si>
  <si>
    <t>Działalność wspomagająca edukację</t>
  </si>
  <si>
    <t>Pobór, uzdatnianie, i dostarczanie wody - działalność przeważająca</t>
  </si>
  <si>
    <t>9004Z, 9319Z</t>
  </si>
  <si>
    <t>Działalność obiektów kulturalnych, pozostała działalność związana ze sportem</t>
  </si>
  <si>
    <t>Pomoc społeczna bez zakwaterowania dla osób w podeszłym wieku i osób niepełnosprawnych</t>
  </si>
  <si>
    <t>Działalność bibliotek</t>
  </si>
  <si>
    <t>Rodzaj materiałów budowlanych, z jakich wykonano budynek</t>
  </si>
  <si>
    <r>
      <t xml:space="preserve">opis stanu technicznego budynku wg poniższych elementów budynku </t>
    </r>
  </si>
  <si>
    <t>powierzchnia zabudowy (w m²)*</t>
  </si>
  <si>
    <t>powierzchnia użytkowa (w m²)**</t>
  </si>
  <si>
    <t>ilość kondygnacji</t>
  </si>
  <si>
    <t>czy budynek jest podpiwniczony?</t>
  </si>
  <si>
    <t>czy znajdują się w nim instalacje sanitarne? (TAK/NIE)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</si>
  <si>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</si>
  <si>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</si>
  <si>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</si>
  <si>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</si>
  <si>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</si>
  <si>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</si>
  <si>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</si>
  <si>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</si>
  <si>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</si>
  <si>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</si>
  <si>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Gaśnice,  system alarmowy, monitoring, w oknach antywłamaniowe szyby, całodobowy dozór agencji alarmowej</t>
  </si>
  <si>
    <t>wartość początkowa (księgowa) +39866,21 zł</t>
  </si>
  <si>
    <t xml:space="preserve">OSP w Kurowie  Kolonii - Świetlica wiejska wraz z modernizacją remizy na potrzeby Świetlicy wiejskiej </t>
  </si>
  <si>
    <t xml:space="preserve">Targowisko  stałe w miejscowości Baruchowo </t>
  </si>
  <si>
    <t>ośrodek dydaktyczny</t>
  </si>
  <si>
    <t xml:space="preserve">Ośrodek dydaktyczno - rekracyjny przy Zielonej Szkole </t>
  </si>
  <si>
    <t>OSP  Zawada Piaski  - Świetlica Wiejska</t>
  </si>
  <si>
    <t>KOLEKTORY SANITARNE-PRZEPOMPOWNIA ŚWIĄTKOWICE,BARUCHOWO</t>
  </si>
  <si>
    <t>Budynek magazynowy</t>
  </si>
  <si>
    <t>Gaśnice, kraty</t>
  </si>
  <si>
    <t>Wiata o konstrukcji drewnianej z grillo - wędzarnią</t>
  </si>
  <si>
    <t>Klimatyzacja 1/750/105/05</t>
  </si>
  <si>
    <t>kopiarka  UG/013/435</t>
  </si>
  <si>
    <t xml:space="preserve">Drukarka KYOCERA </t>
  </si>
  <si>
    <t>Zestaw kom  UG/013/474</t>
  </si>
  <si>
    <t>Kserokopiarka kolorowa</t>
  </si>
  <si>
    <t>Komputer szt.2 x2648,00</t>
  </si>
  <si>
    <t>Projektor multimedialny szt 2</t>
  </si>
  <si>
    <t>BRAK</t>
  </si>
  <si>
    <t>Telewizor LG</t>
  </si>
  <si>
    <t>Laptop ASUS</t>
  </si>
  <si>
    <t>Aparat fotograficzny</t>
  </si>
  <si>
    <t>Razem sprzęt stacjonarny</t>
  </si>
  <si>
    <t>Razem sprzęt przenośny</t>
  </si>
  <si>
    <t>Razem monitoring wizyjny</t>
  </si>
  <si>
    <t xml:space="preserve">nazwa  </t>
  </si>
  <si>
    <t>rok produkcji</t>
  </si>
  <si>
    <t>wartość (początkowa) - księgowa brutto</t>
  </si>
  <si>
    <t>Monitoring  1//750/105/05</t>
  </si>
  <si>
    <t xml:space="preserve"> 1. Urząd Gminy Baruchowo </t>
  </si>
  <si>
    <t xml:space="preserve"> Wykaz monitoringu wizyjnego-system kamer </t>
  </si>
  <si>
    <t>Tabela nr 4</t>
  </si>
  <si>
    <t>Zespół Szkół  Baruchowo</t>
  </si>
  <si>
    <t xml:space="preserve">Gminna Biblioteka Publiczna w Baruchowie      </t>
  </si>
  <si>
    <t xml:space="preserve">Gminny Ośrodek Pomocy Społecznej w Baruchowie    </t>
  </si>
  <si>
    <t xml:space="preserve">Zatoka Autobusowa przy Zespole Szkół w Baruchowie </t>
  </si>
  <si>
    <t>cegła</t>
  </si>
  <si>
    <t>drewniane tynkowane</t>
  </si>
  <si>
    <t>blacha</t>
  </si>
  <si>
    <t>bdb</t>
  </si>
  <si>
    <t>brak</t>
  </si>
  <si>
    <t>db</t>
  </si>
  <si>
    <t>blachodachówka</t>
  </si>
  <si>
    <t>pustak</t>
  </si>
  <si>
    <t>papa</t>
  </si>
  <si>
    <t>drewniany</t>
  </si>
  <si>
    <t>stropodach, papa</t>
  </si>
  <si>
    <t>beton</t>
  </si>
  <si>
    <t>suporex</t>
  </si>
  <si>
    <t>wylewane</t>
  </si>
  <si>
    <t>częśc.wylewane</t>
  </si>
  <si>
    <t>drewniane podwieszane</t>
  </si>
  <si>
    <t>nie dotyczy</t>
  </si>
  <si>
    <t>suporeks</t>
  </si>
  <si>
    <t>zbrojenie, papa</t>
  </si>
  <si>
    <t>zbrojenie,papa</t>
  </si>
  <si>
    <t>instalacja solarna na  Środowiskowym Domu Samopomocy</t>
  </si>
  <si>
    <t>stropodach, eternit</t>
  </si>
  <si>
    <t>Zestaw komputerowy Adaxi5/120ssd/500gb/Bgb/dv/AOC22</t>
  </si>
  <si>
    <t>Zestaw komputerowy Lenovo/7/24 czytnik kodów</t>
  </si>
  <si>
    <t>Serwer AOC22</t>
  </si>
  <si>
    <t>Laptop</t>
  </si>
  <si>
    <t>Projektor BenQ MX 525</t>
  </si>
  <si>
    <t>NOTEBOK DELL INSPIRON</t>
  </si>
  <si>
    <t>wartość początkowa (księgowa) (4.510.228,90+188.910,30 kotłownia)</t>
  </si>
  <si>
    <t>Jednostka PC AMD FX 832 DE-BOK/8GB/5</t>
  </si>
  <si>
    <t>Pralka ELEKTLUKS</t>
  </si>
  <si>
    <t>Kopiarka SHARP</t>
  </si>
  <si>
    <r>
      <t>kubatura (w m³</t>
    </r>
    <r>
      <rPr>
        <b/>
        <sz val="6"/>
        <rFont val="Arial"/>
        <family val="2"/>
      </rPr>
      <t>)***</t>
    </r>
  </si>
  <si>
    <t>Studnie głębinowe Nr 5 i 6 i 7 w m.Skrzynki</t>
  </si>
  <si>
    <r>
      <t xml:space="preserve">Grupa VI   </t>
    </r>
    <r>
      <rPr>
        <sz val="9"/>
        <rFont val="Arial"/>
        <family val="2"/>
      </rPr>
      <t xml:space="preserve"> </t>
    </r>
  </si>
  <si>
    <r>
      <t xml:space="preserve">Grupa IV 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(bez sprzętów elektronicznych wykazanych w tabeli nr 2)</t>
    </r>
  </si>
  <si>
    <r>
      <t xml:space="preserve">Grupa VII   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(po wyłączeniu pojazdów mechanicznych podlegających rejestracji)</t>
    </r>
  </si>
  <si>
    <r>
      <t xml:space="preserve">Grupa VIII    </t>
    </r>
    <r>
      <rPr>
        <b/>
        <sz val="9"/>
        <rFont val="Arial"/>
        <family val="2"/>
      </rPr>
      <t>(bez sprzętów elektronicznych wykazanych w tabeli nr 2)</t>
    </r>
  </si>
  <si>
    <r>
      <t xml:space="preserve">Środki niskocenne / grupa 013    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(bez sprzętów elektronicznych wykazanych w tabeli nr 2)</t>
    </r>
  </si>
  <si>
    <t>Budynek mieszkalny- Kurowo (częściowo własność Gminy)</t>
  </si>
  <si>
    <t>ŚDS, ŚW i mieszkalny</t>
  </si>
  <si>
    <t>Termomodernizacja budynków Zespołu Szkół w Baruchowie</t>
  </si>
  <si>
    <t>STACJA UZDATNIANIA SKRZYNKI</t>
  </si>
  <si>
    <t>Zagoda edukacyjna - ptaszarnia z wolierami</t>
  </si>
  <si>
    <t>plac zabaw</t>
  </si>
  <si>
    <t xml:space="preserve">Serwer </t>
  </si>
  <si>
    <t>Urzadzenie  UTMF-AOTIGATE 60D</t>
  </si>
  <si>
    <t>Komputer Lenovo 110-15 A4-7210</t>
  </si>
  <si>
    <t xml:space="preserve">Jednostka centralna </t>
  </si>
  <si>
    <t>Kopiarka kyocera</t>
  </si>
  <si>
    <t>Komputer jednostka</t>
  </si>
  <si>
    <t xml:space="preserve">Komputer stacjonarny </t>
  </si>
  <si>
    <t>Zestaw nagłaśniający z mikrofonem</t>
  </si>
  <si>
    <t>Zmywarka gastronomiczna Whirlpool ADN 408/2</t>
  </si>
  <si>
    <t>Klimatyzator Haier AS18TD2</t>
  </si>
  <si>
    <t>Tablet Samsung ET 560</t>
  </si>
  <si>
    <t>Budynek- Zielona Szkoła  (kocioł CO oraz ogrzewanie centralno-olejowe)+ ogrodzenie terenu Zielona Szkoła</t>
  </si>
  <si>
    <t>Adres</t>
  </si>
  <si>
    <t>Czarne 11, 87-821 Baruchowo</t>
  </si>
  <si>
    <t xml:space="preserve"> Baruchowo 19, 87-821 Baruchowo</t>
  </si>
  <si>
    <t>Baruchowo 54, 87-821 Baruchowo</t>
  </si>
  <si>
    <t>Tablice interaktywne szt6</t>
  </si>
  <si>
    <t>Tabela nr 5</t>
  </si>
  <si>
    <t>Tabela nr 6</t>
  </si>
  <si>
    <t>Tabela nr 7</t>
  </si>
  <si>
    <t>Dane pojazdów</t>
  </si>
  <si>
    <t>Marka</t>
  </si>
  <si>
    <t>Typ, model</t>
  </si>
  <si>
    <t>Nr podw./ nadw.</t>
  </si>
  <si>
    <t>Nr rej.</t>
  </si>
  <si>
    <t>Rodzaj         (osobowy/ ciężarowy/ specjalny)</t>
  </si>
  <si>
    <t>Rok prod.</t>
  </si>
  <si>
    <t>Ilość miejsc</t>
  </si>
  <si>
    <t>Dopuszczalna masa całkowita</t>
  </si>
  <si>
    <t>Poj.</t>
  </si>
  <si>
    <t>Suma ubezpieczenia (wartość pojazdu z VAT; uwzględnia wartość wyposażenia dodakowego i specjalnego)</t>
  </si>
  <si>
    <t>Okres ubezpieczenia OC i NW</t>
  </si>
  <si>
    <t>Okres ubezpieczenia AC i KR</t>
  </si>
  <si>
    <t>Zakres ubezpieczenia</t>
  </si>
  <si>
    <t>UWAGI</t>
  </si>
  <si>
    <t>Od</t>
  </si>
  <si>
    <t>Do</t>
  </si>
  <si>
    <t>OC</t>
  </si>
  <si>
    <t>NNW</t>
  </si>
  <si>
    <t>AC</t>
  </si>
  <si>
    <t>1. Urząd Gminy</t>
  </si>
  <si>
    <t xml:space="preserve">FS LUBLIN  </t>
  </si>
  <si>
    <t>SUL352417Y0069134</t>
  </si>
  <si>
    <t>CWL A733</t>
  </si>
  <si>
    <t>specjalny pożarniczy</t>
  </si>
  <si>
    <t>27.10.2019</t>
  </si>
  <si>
    <t>26.10.2022</t>
  </si>
  <si>
    <t>X</t>
  </si>
  <si>
    <t>Ubezpieczony: OSP Świątkowice</t>
  </si>
  <si>
    <t>ŻUK</t>
  </si>
  <si>
    <t>A 156 B</t>
  </si>
  <si>
    <t>SUL00C111G0460075</t>
  </si>
  <si>
    <t>CWL 3C98</t>
  </si>
  <si>
    <t>01.01.2019</t>
  </si>
  <si>
    <t>31.12.2021</t>
  </si>
  <si>
    <t>OSP Kłótno</t>
  </si>
  <si>
    <t xml:space="preserve">STAR   </t>
  </si>
  <si>
    <t>200 GBMA</t>
  </si>
  <si>
    <t>CWL 4L84</t>
  </si>
  <si>
    <t>08.09.2019</t>
  </si>
  <si>
    <t>07.09.2022</t>
  </si>
  <si>
    <t>OSP Skrzynki</t>
  </si>
  <si>
    <t xml:space="preserve"> AUTOSAN</t>
  </si>
  <si>
    <t>H9-21,41S</t>
  </si>
  <si>
    <t>SUASW3AAP1S021916</t>
  </si>
  <si>
    <t>CWL H121</t>
  </si>
  <si>
    <t>autobus</t>
  </si>
  <si>
    <t>16.08.2019</t>
  </si>
  <si>
    <t>15.08.2022</t>
  </si>
  <si>
    <t>10.01.2019</t>
  </si>
  <si>
    <t>09.01.2022</t>
  </si>
  <si>
    <t>CITROEN</t>
  </si>
  <si>
    <t>BERLINGO 1,9D</t>
  </si>
  <si>
    <t>VF7GJWJYB93130781</t>
  </si>
  <si>
    <t>CWL 47AA</t>
  </si>
  <si>
    <t>ciężarowy</t>
  </si>
  <si>
    <t>18.02.2019</t>
  </si>
  <si>
    <t>17.02.2022</t>
  </si>
  <si>
    <t xml:space="preserve">CITROEN </t>
  </si>
  <si>
    <t>Jumper 22 HDI 33LH</t>
  </si>
  <si>
    <t>VF7ZBRMNC17645099</t>
  </si>
  <si>
    <t>CWL 50FG</t>
  </si>
  <si>
    <t>06.10.2019</t>
  </si>
  <si>
    <t>05.10.2022</t>
  </si>
  <si>
    <t>DAIMLER-BENZ</t>
  </si>
  <si>
    <t>LP 811</t>
  </si>
  <si>
    <t xml:space="preserve">CWL 98GM </t>
  </si>
  <si>
    <t>specjalny</t>
  </si>
  <si>
    <t>03.04.2019</t>
  </si>
  <si>
    <t>02.04.2022</t>
  </si>
  <si>
    <t>OSP Kurowo</t>
  </si>
  <si>
    <t>TFL 8S</t>
  </si>
  <si>
    <t>CWL 97GM</t>
  </si>
  <si>
    <t>OSP Zawada</t>
  </si>
  <si>
    <t>URSUS</t>
  </si>
  <si>
    <t>C-360</t>
  </si>
  <si>
    <t>WKI 8766</t>
  </si>
  <si>
    <t>ciągnik rolniczy</t>
  </si>
  <si>
    <t>SANOK</t>
  </si>
  <si>
    <t>D45S</t>
  </si>
  <si>
    <t>WKB 8526</t>
  </si>
  <si>
    <t>Przyczepa rolnicza</t>
  </si>
  <si>
    <t xml:space="preserve">TOYOTA </t>
  </si>
  <si>
    <t>Yaris Verso 1,3 16V</t>
  </si>
  <si>
    <t>JTDKW283X00245566</t>
  </si>
  <si>
    <t>CWL 71ST</t>
  </si>
  <si>
    <t>osobowy</t>
  </si>
  <si>
    <t>01.06.2019</t>
  </si>
  <si>
    <t>31.05.2022</t>
  </si>
  <si>
    <t>Pojazd wyposażony w instalację LPG</t>
  </si>
  <si>
    <t>Mercedes-Benz</t>
  </si>
  <si>
    <t xml:space="preserve"> Sprinter 519 CDI 906 KA 50 M3</t>
  </si>
  <si>
    <t>WDB9066571S683503</t>
  </si>
  <si>
    <t>CWL 50M1</t>
  </si>
  <si>
    <t>Autobus</t>
  </si>
  <si>
    <t>22.06.2019</t>
  </si>
  <si>
    <t>21.06.2022</t>
  </si>
  <si>
    <t>VOLKSWAGEN</t>
  </si>
  <si>
    <t>Transporter</t>
  </si>
  <si>
    <t>WV2ZZZ70ZPH125926</t>
  </si>
  <si>
    <t>CWL 17F7</t>
  </si>
  <si>
    <t>09.01.2019</t>
  </si>
  <si>
    <t>08.01.2022</t>
  </si>
  <si>
    <t>OSP Kłótno - ubezpieczony</t>
  </si>
  <si>
    <t xml:space="preserve">MAN TGM </t>
  </si>
  <si>
    <t>TGM 18 340 4x4 BB</t>
  </si>
  <si>
    <t>WMAN38ZZ4EY308197</t>
  </si>
  <si>
    <t>CWL 36G9</t>
  </si>
  <si>
    <t>Specjalny - pożarniczy</t>
  </si>
  <si>
    <t>01.08.2019</t>
  </si>
  <si>
    <t>31.07.2022</t>
  </si>
  <si>
    <t>STAR</t>
  </si>
  <si>
    <t>200 GBAM</t>
  </si>
  <si>
    <t>A2000263889</t>
  </si>
  <si>
    <t>WKI 9000</t>
  </si>
  <si>
    <t>17.03.2019</t>
  </si>
  <si>
    <t>16.03.2022</t>
  </si>
  <si>
    <t>OSP Goreń Duży - ubezpieczony</t>
  </si>
  <si>
    <t>MAN</t>
  </si>
  <si>
    <t>TGM 18.290</t>
  </si>
  <si>
    <t>WMAN38ZZ3AY247953</t>
  </si>
  <si>
    <t>CWL 5E10</t>
  </si>
  <si>
    <t xml:space="preserve"> OC 07.12.2018</t>
  </si>
  <si>
    <t>06.12.2021</t>
  </si>
  <si>
    <t>AC, NNW, 20.12.2018</t>
  </si>
  <si>
    <t>19.12.2021</t>
  </si>
  <si>
    <t>Brian James Trailers</t>
  </si>
  <si>
    <t>BJT 535</t>
  </si>
  <si>
    <t>SJB542GB7ED000748</t>
  </si>
  <si>
    <t>CWL 68T5</t>
  </si>
  <si>
    <t>Przyczepa - kolejka turystyczna</t>
  </si>
  <si>
    <t>04.06.2019</t>
  </si>
  <si>
    <t>03.06.2022</t>
  </si>
  <si>
    <t>użytkownikiem pojazdu jest Gminny Ośrodek Kultury, Sportu i Rekreacji w Baruchowie</t>
  </si>
  <si>
    <t>Gniotpol</t>
  </si>
  <si>
    <t>SY9L5590GDDGK1007</t>
  </si>
  <si>
    <t>CWL 88V5</t>
  </si>
  <si>
    <t>przyczepa- kolejka turystyczna przystosowana do przewozu osób</t>
  </si>
  <si>
    <t>09.07.2019</t>
  </si>
  <si>
    <t>08.07.2022</t>
  </si>
  <si>
    <t>WV2ZZZ24ZLH099398</t>
  </si>
  <si>
    <t>CWL 06H6</t>
  </si>
  <si>
    <t>01.10.2019</t>
  </si>
  <si>
    <t>30.09.2022</t>
  </si>
  <si>
    <t>JOHN DEERE</t>
  </si>
  <si>
    <t>5055E</t>
  </si>
  <si>
    <t>1PY5055EVCE014054</t>
  </si>
  <si>
    <t xml:space="preserve">CWL 22X5 </t>
  </si>
  <si>
    <t>ciągnik rolniczy - kolejka turystyczna</t>
  </si>
  <si>
    <t>04.04.2019</t>
  </si>
  <si>
    <t>03.04.2022</t>
  </si>
  <si>
    <t>Renault</t>
  </si>
  <si>
    <t>Midliner S180</t>
  </si>
  <si>
    <t>VF640ACE500006889</t>
  </si>
  <si>
    <t>CWL EM88</t>
  </si>
  <si>
    <t>10.02.2019</t>
  </si>
  <si>
    <t>09.02.2022</t>
  </si>
  <si>
    <t>Ubezpieczony: OSP w Grodnie</t>
  </si>
  <si>
    <t>Polster</t>
  </si>
  <si>
    <t>906BB55</t>
  </si>
  <si>
    <t>WDB9066571P373371</t>
  </si>
  <si>
    <t>CWL NC55</t>
  </si>
  <si>
    <t>15.03.2019</t>
  </si>
  <si>
    <t>14.03.2022</t>
  </si>
  <si>
    <t>Ubezpieczony: Gmina Baruchowo</t>
  </si>
  <si>
    <t>Ursus</t>
  </si>
  <si>
    <t>C355</t>
  </si>
  <si>
    <t>CWL 81SU</t>
  </si>
  <si>
    <t>Autosan</t>
  </si>
  <si>
    <t>D732</t>
  </si>
  <si>
    <t>CWL 31UV</t>
  </si>
  <si>
    <t>przyczepa rolnicza</t>
  </si>
  <si>
    <t>CWL 30UV</t>
  </si>
  <si>
    <t>Citroen</t>
  </si>
  <si>
    <t>Berlingo 1,9D</t>
  </si>
  <si>
    <t>VF7MFWJZF65369820</t>
  </si>
  <si>
    <t>CWL 92YL</t>
  </si>
  <si>
    <t>30.12.2018</t>
  </si>
  <si>
    <t>29.12.2021</t>
  </si>
  <si>
    <t>LUBLIN III</t>
  </si>
  <si>
    <t>SUL335212Y0041159</t>
  </si>
  <si>
    <t>CWL 4H54</t>
  </si>
  <si>
    <t>dostawczy</t>
  </si>
  <si>
    <t>12.07.2019</t>
  </si>
  <si>
    <t>11.07.2022</t>
  </si>
  <si>
    <t>MERCEDES-BENZ</t>
  </si>
  <si>
    <t>1919K38</t>
  </si>
  <si>
    <t>CWL 4R37</t>
  </si>
  <si>
    <t>16.06.2019</t>
  </si>
  <si>
    <t xml:space="preserve"> 15.06.2022</t>
  </si>
  <si>
    <t xml:space="preserve">FIAT </t>
  </si>
  <si>
    <t>KOBELCO J7206</t>
  </si>
  <si>
    <t xml:space="preserve">  -</t>
  </si>
  <si>
    <t>koparko - ładowarka</t>
  </si>
  <si>
    <t>09.09.2019</t>
  </si>
  <si>
    <t>08.09.2022</t>
  </si>
  <si>
    <t xml:space="preserve">TEREX </t>
  </si>
  <si>
    <t>860SX</t>
  </si>
  <si>
    <t>SMFH44TCOAJM8858</t>
  </si>
  <si>
    <t>06.11.2018</t>
  </si>
  <si>
    <t>05.11.2021</t>
  </si>
  <si>
    <t>NEW HOLAND</t>
  </si>
  <si>
    <t>LH 115</t>
  </si>
  <si>
    <t>18.06.2019</t>
  </si>
  <si>
    <t>17.06.2022</t>
  </si>
  <si>
    <t>CLAAS JAGUAR</t>
  </si>
  <si>
    <t>kombajn - sieczkarnia</t>
  </si>
  <si>
    <t>18463FLS</t>
  </si>
  <si>
    <t>WMAH05ZZZ3M373662</t>
  </si>
  <si>
    <t>CWL 8G10</t>
  </si>
  <si>
    <t>ciągnik siodłowy</t>
  </si>
  <si>
    <t>OC 31.10.2019</t>
  </si>
  <si>
    <t>OC 30.10.2022</t>
  </si>
  <si>
    <t>Wielton</t>
  </si>
  <si>
    <t>SUDNW3SBF71012555</t>
  </si>
  <si>
    <t>CWL 8U61</t>
  </si>
  <si>
    <t>naczepa</t>
  </si>
  <si>
    <t>01.12.2018</t>
  </si>
  <si>
    <t>30.11.2021</t>
  </si>
  <si>
    <t>Volkswagen</t>
  </si>
  <si>
    <t>T4 2,5 Tdi</t>
  </si>
  <si>
    <t>WV1ZZZZ70Z2H118789</t>
  </si>
  <si>
    <t>CWL 26M5</t>
  </si>
  <si>
    <t>03.10.2019</t>
  </si>
  <si>
    <t>02.10.2022</t>
  </si>
  <si>
    <t>Premium 270 CDI</t>
  </si>
  <si>
    <t>VF622ACB000100819</t>
  </si>
  <si>
    <t>CWL 10U3</t>
  </si>
  <si>
    <t>ciężarowy- wywóz śmieci</t>
  </si>
  <si>
    <t>22.02.2019</t>
  </si>
  <si>
    <t>21.02.2022</t>
  </si>
  <si>
    <t xml:space="preserve">Premium </t>
  </si>
  <si>
    <t>VF622ACB000100719</t>
  </si>
  <si>
    <t>CWL 09U3</t>
  </si>
  <si>
    <t>IVECO</t>
  </si>
  <si>
    <t>IVECO EUROTECH 240</t>
  </si>
  <si>
    <t>WJMA1VJ1004219057</t>
  </si>
  <si>
    <t>CWL 11U3</t>
  </si>
  <si>
    <t>FIAT</t>
  </si>
  <si>
    <t>169CX1A PANDA VAN</t>
  </si>
  <si>
    <t>ZFA 16900000586855</t>
  </si>
  <si>
    <t>CWL 08U3</t>
  </si>
  <si>
    <t>03.03.2019</t>
  </si>
  <si>
    <t>02.03.2022</t>
  </si>
  <si>
    <t>Mercedes - Benz</t>
  </si>
  <si>
    <t>WDB67401215301100</t>
  </si>
  <si>
    <t>CWL 9R96</t>
  </si>
  <si>
    <t>Mercedes</t>
  </si>
  <si>
    <t>WDB6762215925571</t>
  </si>
  <si>
    <t>CWL 40L6</t>
  </si>
  <si>
    <t>Specjalny - zimowego utrzymania dróg</t>
  </si>
  <si>
    <t>19.11.2018</t>
  </si>
  <si>
    <t>18.11.2021</t>
  </si>
  <si>
    <t>Premium 270 CDi</t>
  </si>
  <si>
    <t>VF622AXB0A0017751</t>
  </si>
  <si>
    <t>CWL 04P7</t>
  </si>
  <si>
    <t>26.02.2019</t>
  </si>
  <si>
    <t>25.02.2022</t>
  </si>
  <si>
    <t>Jelcz</t>
  </si>
  <si>
    <t>SUJP325BZL0020919</t>
  </si>
  <si>
    <t>CWL 63K7</t>
  </si>
  <si>
    <t>specjalny - asenizacyjny</t>
  </si>
  <si>
    <t>Premium 270 Dci</t>
  </si>
  <si>
    <t>VF622ACB000100015</t>
  </si>
  <si>
    <t>CWL 62C7</t>
  </si>
  <si>
    <t>04.12.2018</t>
  </si>
  <si>
    <t>03.12.2021</t>
  </si>
  <si>
    <t>33.403</t>
  </si>
  <si>
    <t>VA0T482046L015906</t>
  </si>
  <si>
    <t>CWL GE41</t>
  </si>
  <si>
    <t>30.03.2019</t>
  </si>
  <si>
    <t>29.03.2022</t>
  </si>
  <si>
    <t>Atego 815</t>
  </si>
  <si>
    <t>WDB9700251K498178</t>
  </si>
  <si>
    <t>CWL AL72</t>
  </si>
  <si>
    <t>07.04.2019</t>
  </si>
  <si>
    <t>06.04.2022</t>
  </si>
  <si>
    <t>BAUKEMA</t>
  </si>
  <si>
    <t>SHM-4</t>
  </si>
  <si>
    <t>4-111086A</t>
  </si>
  <si>
    <t>-</t>
  </si>
  <si>
    <t>równiarka drogowa</t>
  </si>
  <si>
    <t>07.11.2018</t>
  </si>
  <si>
    <t>06.11.2021</t>
  </si>
  <si>
    <t>Premium</t>
  </si>
  <si>
    <t>VF622CVA000104482</t>
  </si>
  <si>
    <t>CWL FE29</t>
  </si>
  <si>
    <t>ciężarowy - wywóz śmieci</t>
  </si>
  <si>
    <t>Premium 270 DCI</t>
  </si>
  <si>
    <t>VF622AXB000100491</t>
  </si>
  <si>
    <t>CWL ET03</t>
  </si>
  <si>
    <t>27.07.2019</t>
  </si>
  <si>
    <t>26.07.2022</t>
  </si>
  <si>
    <t xml:space="preserve">Renault </t>
  </si>
  <si>
    <t>Midlum</t>
  </si>
  <si>
    <t>VF644ACA000006670</t>
  </si>
  <si>
    <t>CWL HH96</t>
  </si>
  <si>
    <t>VF644ACA000003676</t>
  </si>
  <si>
    <t>CWL HH95</t>
  </si>
  <si>
    <t>Fiat</t>
  </si>
  <si>
    <t>Panda Van</t>
  </si>
  <si>
    <t>ZFA16900001862937</t>
  </si>
  <si>
    <t>CWL EE77</t>
  </si>
  <si>
    <t>24.06.2019</t>
  </si>
  <si>
    <t>23.06.2022</t>
  </si>
  <si>
    <t>S1</t>
  </si>
  <si>
    <t>ZCFC2990005552236</t>
  </si>
  <si>
    <t>CWL JT69</t>
  </si>
  <si>
    <t>specjalny - pomoc drogowa</t>
  </si>
  <si>
    <t>09.06.2019</t>
  </si>
  <si>
    <t>08.06.2022</t>
  </si>
  <si>
    <t>Wiola</t>
  </si>
  <si>
    <t>W3</t>
  </si>
  <si>
    <t>SUCE2ASA5G1001929</t>
  </si>
  <si>
    <t>CWL NY01</t>
  </si>
  <si>
    <t>przyczepa</t>
  </si>
  <si>
    <t>11.08.2019</t>
  </si>
  <si>
    <t>10.08.2022</t>
  </si>
  <si>
    <t>Kirchoff Ecotec</t>
  </si>
  <si>
    <t>N331</t>
  </si>
  <si>
    <t>YS2P6X20002124459</t>
  </si>
  <si>
    <t>CWL MP28</t>
  </si>
  <si>
    <t>Mercedes Benz</t>
  </si>
  <si>
    <t>C 220D</t>
  </si>
  <si>
    <t>WDB2021211A398794</t>
  </si>
  <si>
    <t>EL 6806U</t>
  </si>
  <si>
    <t>04.07.2019</t>
  </si>
  <si>
    <t>03.07.2022</t>
  </si>
  <si>
    <t>DAF</t>
  </si>
  <si>
    <t>CF 370FAN</t>
  </si>
  <si>
    <t>XLRASM4100G165677</t>
  </si>
  <si>
    <t>CWL PF46</t>
  </si>
  <si>
    <t>Brenderup</t>
  </si>
  <si>
    <t>D16 270</t>
  </si>
  <si>
    <t>YU100D164DP444271</t>
  </si>
  <si>
    <t>PK 95417</t>
  </si>
  <si>
    <t>przyczepa ciężarowa</t>
  </si>
  <si>
    <t>23.10.2019</t>
  </si>
  <si>
    <t>22.10.2022</t>
  </si>
  <si>
    <t>JCB</t>
  </si>
  <si>
    <t>JCB08020H02075340</t>
  </si>
  <si>
    <t>mini koparka</t>
  </si>
  <si>
    <t>New Holland</t>
  </si>
  <si>
    <t>B 115C</t>
  </si>
  <si>
    <t>FNHB115CNCHH03916</t>
  </si>
  <si>
    <t>koparko-ładowarka</t>
  </si>
  <si>
    <t>20.11.2018</t>
  </si>
  <si>
    <t>19.11.2021</t>
  </si>
  <si>
    <t>Ubezpieczony: EFL S.A., Plac Orląt Lwowskich 1, 53-605 Wrocław</t>
  </si>
  <si>
    <t>Berlingo</t>
  </si>
  <si>
    <t>VF7GCWJYB94221914</t>
  </si>
  <si>
    <t>CWL 22G7</t>
  </si>
  <si>
    <t>OPEL</t>
  </si>
  <si>
    <t>WOLF7ACA62V608111</t>
  </si>
  <si>
    <t>CWL KS99</t>
  </si>
  <si>
    <t>10.08.2020</t>
  </si>
  <si>
    <t>Peugeot</t>
  </si>
  <si>
    <t>Partner</t>
  </si>
  <si>
    <t>VF37B5FK6JJ550834</t>
  </si>
  <si>
    <t>PO 6FH57</t>
  </si>
  <si>
    <t>06.03.2019</t>
  </si>
  <si>
    <t>05.03.2022</t>
  </si>
  <si>
    <t>Ubezpieczony: SGB Leasing Sp. z o.o, ul. Bolesława Krzywoustego 3, 61-144 Poznań; cesja: SGB-Bank S.A. Oddział Finansowe Centrum Biznesu; REGON: 004848247</t>
  </si>
  <si>
    <t>Ładowność (kg)</t>
  </si>
  <si>
    <t>155 500,00  zł      netto</t>
  </si>
  <si>
    <t>G2535NW</t>
  </si>
  <si>
    <t>Rok</t>
  </si>
  <si>
    <t>Rok polisowy</t>
  </si>
  <si>
    <t>Liczba szkód</t>
  </si>
  <si>
    <t>Suma wypłaconych odszkodowań</t>
  </si>
  <si>
    <t>Rezerwa</t>
  </si>
  <si>
    <t>Krótki opis szkód</t>
  </si>
  <si>
    <t>Szkody komunikacyjne</t>
  </si>
  <si>
    <t>OC p.p.m</t>
  </si>
  <si>
    <t>06.11.2013- 05.11.2014</t>
  </si>
  <si>
    <t>uszkodzenie pojazdu</t>
  </si>
  <si>
    <t>06.11.2014- 05.11.2015</t>
  </si>
  <si>
    <t>uszkodzenie pojazdu (szyba)</t>
  </si>
  <si>
    <t>ŁĄCZNIE KOMUNIKACJA</t>
  </si>
  <si>
    <t>Ubezpieczenie mienia od ognia i innych zdarzeń losowych</t>
  </si>
  <si>
    <t>06.11.2013-05.11.2014</t>
  </si>
  <si>
    <t>uszkodzenie podbitki połaci dachowej budynku, podbitki nad drzwiami wejściowymi oraz  zerwanie rynny dachowej (budynku Gimnazjum) w wyniku silnych porywów wiatru - Orkan Ksawery</t>
  </si>
  <si>
    <t>zalanie pomieszczeń wskutek pęknięcia wężyka</t>
  </si>
  <si>
    <t>wskutek pęknięcia zaworu z wodą zalaniu uległy pomieszczenia, wyposażenie oraz sprzęt nagłaśniający</t>
  </si>
  <si>
    <t>06.11.2015-05.11.2016</t>
  </si>
  <si>
    <t>uszkodzenie lampy parkowej wskutek działania nieznanych sprawców</t>
  </si>
  <si>
    <t>oderwanie trzech parapetów zewnętrznych i potłuczenie donicy wskutek dewastacji</t>
  </si>
  <si>
    <t>zerwanie i uszkodzenie rury spustowej z II piętra budynku w wyniuku wiatru</t>
  </si>
  <si>
    <t>06.11.2016-05.11.2017</t>
  </si>
  <si>
    <t>uszkodzenie parapetów w budynku Zaspołu Szkół w wyniku niepożądanych działań nieznanych sprawców.</t>
  </si>
  <si>
    <t xml:space="preserve">Ubezpieczenie mienia od kradzieży </t>
  </si>
  <si>
    <t>06.11.2014-05.11.2015</t>
  </si>
  <si>
    <t>kradzież paneli ogrodzenia metalowego, stołów i ławek</t>
  </si>
  <si>
    <t>Kradzież elementów znaku aktywnego D-6 w postaci ogniwa solarnego o formacie A3 oraz dwóch akumulatorów przez nieznanych sprawców</t>
  </si>
  <si>
    <t>Kradzież ławki parkowej wskutek działania nieznanych sprawców</t>
  </si>
  <si>
    <t>Ubezpieczenie szyb od stłuczenia</t>
  </si>
  <si>
    <t>uszkodzenie szyby przez nieznanych sprawców</t>
  </si>
  <si>
    <t>uszkodzenie szyby w wiacie przystankowej wskutek niepożądanego działania nieznanych sprawców</t>
  </si>
  <si>
    <t>Ubezpieczenie sprzętu elektronicznego od wszystkich ryzyk</t>
  </si>
  <si>
    <t>Ubezpieczenie Odpowiedzialności Cywilnej Zarządcy Dróg</t>
  </si>
  <si>
    <t>uszkodzenie pojazdu na drodze w wyniku wjechania w ubytek w nawierzchni jezdni.</t>
  </si>
  <si>
    <t>uszkodzenie pojazdu na drodze w wyniku uderzenia zalegąjacych na jezdni  kawałków asfaltu i przebudowy wyrzuconych spod kół cieżarowego auta z naczepą.</t>
  </si>
  <si>
    <t xml:space="preserve"> Baruchowo 19B, 87-821 Baruchowo</t>
  </si>
  <si>
    <t>Jednostki OSP:</t>
  </si>
  <si>
    <t>Kurowo Kolonia</t>
  </si>
  <si>
    <t>Zawada Piaski</t>
  </si>
  <si>
    <t>Grodno</t>
  </si>
  <si>
    <t>Świątkowice</t>
  </si>
  <si>
    <t>Kurowo Kolonia 37, 87-821 Baruchowo</t>
  </si>
  <si>
    <t>8425Z</t>
  </si>
  <si>
    <t>Ochrona przeciwpożarowa</t>
  </si>
  <si>
    <t>Skrzynki 22, 87-821 Baruchowo</t>
  </si>
  <si>
    <t>Goreń Duży 24a, 87-821 Baruchowo</t>
  </si>
  <si>
    <t>Zawada Piaski 39, 87-821 Baruchowo</t>
  </si>
  <si>
    <t>Grodno 4, 87-821 Baruchowo</t>
  </si>
  <si>
    <t>Kłótno 71a, 87-821 Baruchowo</t>
  </si>
  <si>
    <t>Świątkowice 12, 87-821 Baruchowo</t>
  </si>
  <si>
    <t>czy jest to budynek zabytkowy, podlegający nadzorowi konserwatora zabytków?</t>
  </si>
  <si>
    <t>06.11.2015 - 05.11.2016</t>
  </si>
  <si>
    <t>06.11.2016 - 05.11.2017</t>
  </si>
  <si>
    <t>06.11.2017 - 05.11.2018</t>
  </si>
  <si>
    <t>06.11.2013 - 05.11.2014</t>
  </si>
  <si>
    <t>Nienależyte administrowanie drogami publicznymi</t>
  </si>
  <si>
    <t>VIVARO 19DTI</t>
  </si>
  <si>
    <t xml:space="preserve">  00108178500031</t>
  </si>
  <si>
    <t>KOLEKTORY SANITARNE ORAZ PRZEPOMPOWNIA SCIEKÓW</t>
  </si>
  <si>
    <t xml:space="preserve">BUDYNEK GARAŻOWY </t>
  </si>
  <si>
    <t>HYDRANTY,GASNICE,</t>
  </si>
  <si>
    <t>eternit</t>
  </si>
  <si>
    <t>OGRODZENIE TERENU+ BRAMA WJAZDOWA</t>
  </si>
  <si>
    <t>Informacje o szkodach za okres od 06.11.2013 do - 02.08.2018</t>
  </si>
  <si>
    <t>Przebudowa stacji uzdatniania wody wraz z budową  zbiornika retencyjnego</t>
  </si>
  <si>
    <t>stacja uzdatniania wody</t>
  </si>
  <si>
    <t>38.11.Z - 50% udziału w przychodach ogółem; 43.22Z - 20%; 36.00Z - 25%; inne zgodnie z KRS nr 0000307859 - 5%</t>
  </si>
  <si>
    <t>1 oczyszczalnia ścieków,                 2 warsztaty naprawcze,             1 plac zabaw,         4 szatnie,                 1 stołówka,          1 składowisko odpadów po rekultywacji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</si>
</sst>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yy/mm/dd"/>
    <numFmt numFmtId="182" formatCode="[$-415]dddd\,\ d\ mmmm\ yyyy"/>
    <numFmt numFmtId="183" formatCode="#,##0.00&quot; zł&quot;"/>
  </numFmts>
  <fonts count="6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10"/>
      <name val="Arial CE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Tahoma"/>
      <family val="2"/>
    </font>
    <font>
      <b/>
      <sz val="10"/>
      <color indexed="60"/>
      <name val="Arial"/>
      <family val="2"/>
    </font>
    <font>
      <b/>
      <sz val="6"/>
      <name val="Arial"/>
      <family val="2"/>
    </font>
    <font>
      <b/>
      <sz val="10"/>
      <name val="Tahoma"/>
      <family val="2"/>
    </font>
    <font>
      <sz val="9"/>
      <name val="Verdana"/>
      <family val="2"/>
    </font>
    <font>
      <i/>
      <sz val="9"/>
      <name val="Verdana"/>
      <family val="2"/>
    </font>
    <font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Tahom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 vertical="center"/>
    </xf>
    <xf numFmtId="168" fontId="0" fillId="0" borderId="0" xfId="0" applyNumberFormat="1" applyFont="1" applyAlignment="1">
      <alignment horizontal="right"/>
    </xf>
    <xf numFmtId="168" fontId="8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168" fontId="0" fillId="0" borderId="10" xfId="0" applyNumberFormat="1" applyFont="1" applyFill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/>
    </xf>
    <xf numFmtId="168" fontId="1" fillId="0" borderId="0" xfId="0" applyNumberFormat="1" applyFont="1" applyAlignment="1">
      <alignment horizontal="right"/>
    </xf>
    <xf numFmtId="168" fontId="0" fillId="0" borderId="0" xfId="0" applyNumberFormat="1" applyFont="1" applyAlignment="1">
      <alignment horizontal="right" wrapText="1"/>
    </xf>
    <xf numFmtId="168" fontId="10" fillId="0" borderId="10" xfId="0" applyNumberFormat="1" applyFont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168" fontId="4" fillId="0" borderId="0" xfId="0" applyNumberFormat="1" applyFont="1" applyAlignment="1">
      <alignment horizontal="right"/>
    </xf>
    <xf numFmtId="168" fontId="1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right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Alignment="1" quotePrefix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68" fontId="4" fillId="0" borderId="0" xfId="0" applyNumberFormat="1" applyFont="1" applyAlignment="1">
      <alignment/>
    </xf>
    <xf numFmtId="49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68" fontId="0" fillId="0" borderId="10" xfId="0" applyNumberFormat="1" applyFont="1" applyFill="1" applyBorder="1" applyAlignment="1">
      <alignment vertical="center" wrapText="1"/>
    </xf>
    <xf numFmtId="0" fontId="0" fillId="0" borderId="16" xfId="44" applyNumberFormat="1" applyFont="1" applyFill="1" applyBorder="1" applyAlignment="1">
      <alignment horizontal="left" vertical="center" wrapText="1"/>
    </xf>
    <xf numFmtId="0" fontId="0" fillId="0" borderId="10" xfId="44" applyNumberFormat="1" applyFont="1" applyBorder="1" applyAlignment="1">
      <alignment horizontal="left" vertical="center"/>
    </xf>
    <xf numFmtId="0" fontId="0" fillId="0" borderId="10" xfId="42" applyNumberFormat="1" applyFont="1" applyFill="1" applyBorder="1" applyAlignment="1">
      <alignment horizontal="center" vertical="center"/>
    </xf>
    <xf numFmtId="168" fontId="0" fillId="0" borderId="10" xfId="44" applyNumberFormat="1" applyFont="1" applyFill="1" applyBorder="1" applyAlignment="1">
      <alignment horizontal="right" vertical="center"/>
    </xf>
    <xf numFmtId="168" fontId="0" fillId="0" borderId="10" xfId="44" applyNumberFormat="1" applyFont="1" applyBorder="1" applyAlignment="1">
      <alignment horizontal="right" vertical="center"/>
    </xf>
    <xf numFmtId="0" fontId="0" fillId="0" borderId="10" xfId="42" applyNumberFormat="1" applyFont="1" applyBorder="1" applyAlignment="1">
      <alignment horizontal="left" vertical="center"/>
    </xf>
    <xf numFmtId="168" fontId="0" fillId="0" borderId="10" xfId="0" applyNumberFormat="1" applyFont="1" applyBorder="1" applyAlignment="1">
      <alignment horizontal="right" vertical="center" wrapText="1"/>
    </xf>
    <xf numFmtId="168" fontId="1" fillId="36" borderId="10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/>
    </xf>
    <xf numFmtId="168" fontId="10" fillId="0" borderId="0" xfId="0" applyNumberFormat="1" applyFont="1" applyBorder="1" applyAlignment="1">
      <alignment horizontal="right" vertical="center" wrapText="1"/>
    </xf>
    <xf numFmtId="0" fontId="0" fillId="33" borderId="0" xfId="0" applyFont="1" applyFill="1" applyAlignment="1">
      <alignment/>
    </xf>
    <xf numFmtId="168" fontId="1" fillId="33" borderId="10" xfId="44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168" fontId="0" fillId="33" borderId="10" xfId="0" applyNumberFormat="1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/>
    </xf>
    <xf numFmtId="0" fontId="0" fillId="0" borderId="17" xfId="0" applyFont="1" applyFill="1" applyBorder="1" applyAlignment="1">
      <alignment vertical="center" wrapText="1"/>
    </xf>
    <xf numFmtId="0" fontId="60" fillId="0" borderId="0" xfId="0" applyFont="1" applyAlignment="1">
      <alignment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wrapText="1"/>
    </xf>
    <xf numFmtId="168" fontId="60" fillId="0" borderId="0" xfId="0" applyNumberFormat="1" applyFont="1" applyAlignment="1">
      <alignment horizontal="right"/>
    </xf>
    <xf numFmtId="0" fontId="60" fillId="0" borderId="0" xfId="0" applyFont="1" applyFill="1" applyAlignment="1">
      <alignment/>
    </xf>
    <xf numFmtId="0" fontId="60" fillId="0" borderId="11" xfId="0" applyFont="1" applyFill="1" applyBorder="1" applyAlignment="1">
      <alignment horizontal="center"/>
    </xf>
    <xf numFmtId="0" fontId="61" fillId="0" borderId="11" xfId="0" applyFont="1" applyFill="1" applyBorder="1" applyAlignment="1">
      <alignment vertical="center" wrapText="1"/>
    </xf>
    <xf numFmtId="0" fontId="60" fillId="0" borderId="11" xfId="0" applyFont="1" applyFill="1" applyBorder="1" applyAlignment="1">
      <alignment horizontal="center" vertical="center" wrapText="1"/>
    </xf>
    <xf numFmtId="168" fontId="61" fillId="0" borderId="11" xfId="0" applyNumberFormat="1" applyFont="1" applyFill="1" applyBorder="1" applyAlignment="1">
      <alignment vertical="center" wrapText="1"/>
    </xf>
    <xf numFmtId="0" fontId="60" fillId="0" borderId="0" xfId="0" applyFont="1" applyAlignment="1">
      <alignment horizontal="center" wrapText="1"/>
    </xf>
    <xf numFmtId="168" fontId="60" fillId="0" borderId="0" xfId="0" applyNumberFormat="1" applyFont="1" applyAlignment="1">
      <alignment horizontal="right" wrapText="1"/>
    </xf>
    <xf numFmtId="0" fontId="60" fillId="0" borderId="0" xfId="0" applyFont="1" applyAlignment="1">
      <alignment horizontal="left" vertical="center"/>
    </xf>
    <xf numFmtId="168" fontId="60" fillId="0" borderId="0" xfId="0" applyNumberFormat="1" applyFont="1" applyAlignment="1">
      <alignment horizontal="left"/>
    </xf>
    <xf numFmtId="168" fontId="62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68" fontId="0" fillId="0" borderId="10" xfId="42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" fontId="0" fillId="0" borderId="17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14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0" fillId="0" borderId="17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0" fillId="0" borderId="18" xfId="0" applyFont="1" applyFill="1" applyBorder="1" applyAlignment="1" applyProtection="1">
      <alignment vertical="center"/>
      <protection locked="0"/>
    </xf>
    <xf numFmtId="168" fontId="1" fillId="34" borderId="10" xfId="0" applyNumberFormat="1" applyFont="1" applyFill="1" applyBorder="1" applyAlignment="1" applyProtection="1">
      <alignment vertical="center"/>
      <protection locked="0"/>
    </xf>
    <xf numFmtId="168" fontId="5" fillId="34" borderId="10" xfId="0" applyNumberFormat="1" applyFont="1" applyFill="1" applyBorder="1" applyAlignment="1" applyProtection="1">
      <alignment horizontal="right" vertical="center"/>
      <protection locked="0"/>
    </xf>
    <xf numFmtId="168" fontId="5" fillId="34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168" fontId="8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0" fillId="0" borderId="16" xfId="0" applyFont="1" applyFill="1" applyBorder="1" applyAlignment="1">
      <alignment horizontal="center" vertical="center"/>
    </xf>
    <xf numFmtId="168" fontId="0" fillId="0" borderId="16" xfId="44" applyNumberFormat="1" applyFont="1" applyFill="1" applyBorder="1" applyAlignment="1">
      <alignment horizontal="right" vertical="center"/>
    </xf>
    <xf numFmtId="0" fontId="0" fillId="0" borderId="10" xfId="44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60" fillId="0" borderId="10" xfId="0" applyFont="1" applyFill="1" applyBorder="1" applyAlignment="1">
      <alignment vertical="center"/>
    </xf>
    <xf numFmtId="0" fontId="60" fillId="0" borderId="0" xfId="0" applyFont="1" applyFill="1" applyAlignment="1">
      <alignment vertical="center"/>
    </xf>
    <xf numFmtId="168" fontId="0" fillId="0" borderId="10" xfId="0" applyNumberFormat="1" applyFont="1" applyFill="1" applyBorder="1" applyAlignment="1">
      <alignment horizontal="center" vertical="center" wrapText="1"/>
    </xf>
    <xf numFmtId="168" fontId="60" fillId="33" borderId="0" xfId="0" applyNumberFormat="1" applyFont="1" applyFill="1" applyAlignment="1">
      <alignment/>
    </xf>
    <xf numFmtId="168" fontId="0" fillId="33" borderId="0" xfId="0" applyNumberFormat="1" applyFont="1" applyFill="1" applyAlignment="1">
      <alignment/>
    </xf>
    <xf numFmtId="168" fontId="0" fillId="33" borderId="10" xfId="0" applyNumberFormat="1" applyFont="1" applyFill="1" applyBorder="1" applyAlignment="1">
      <alignment/>
    </xf>
    <xf numFmtId="168" fontId="0" fillId="33" borderId="10" xfId="0" applyNumberFormat="1" applyFont="1" applyFill="1" applyBorder="1" applyAlignment="1">
      <alignment horizontal="right" vertical="center" wrapText="1"/>
    </xf>
    <xf numFmtId="168" fontId="0" fillId="33" borderId="17" xfId="0" applyNumberFormat="1" applyFont="1" applyFill="1" applyBorder="1" applyAlignment="1">
      <alignment horizontal="right" vertical="center" wrapText="1"/>
    </xf>
    <xf numFmtId="168" fontId="1" fillId="33" borderId="10" xfId="0" applyNumberFormat="1" applyFont="1" applyFill="1" applyBorder="1" applyAlignment="1">
      <alignment/>
    </xf>
    <xf numFmtId="168" fontId="0" fillId="33" borderId="17" xfId="0" applyNumberFormat="1" applyFont="1" applyFill="1" applyBorder="1" applyAlignment="1">
      <alignment vertical="center" wrapText="1"/>
    </xf>
    <xf numFmtId="168" fontId="0" fillId="33" borderId="10" xfId="0" applyNumberFormat="1" applyFont="1" applyFill="1" applyBorder="1" applyAlignment="1">
      <alignment vertical="center"/>
    </xf>
    <xf numFmtId="168" fontId="15" fillId="33" borderId="10" xfId="65" applyNumberFormat="1" applyFont="1" applyFill="1" applyBorder="1" applyAlignment="1">
      <alignment horizontal="right" vertical="center"/>
    </xf>
    <xf numFmtId="168" fontId="18" fillId="33" borderId="10" xfId="65" applyNumberFormat="1" applyFont="1" applyFill="1" applyBorder="1" applyAlignment="1">
      <alignment horizontal="right" vertical="center"/>
    </xf>
    <xf numFmtId="168" fontId="1" fillId="33" borderId="19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8" fontId="0" fillId="33" borderId="10" xfId="0" applyNumberFormat="1" applyFont="1" applyFill="1" applyBorder="1" applyAlignment="1" applyProtection="1">
      <alignment vertical="center"/>
      <protection locked="0"/>
    </xf>
    <xf numFmtId="4" fontId="0" fillId="33" borderId="10" xfId="0" applyNumberFormat="1" applyFont="1" applyFill="1" applyBorder="1" applyAlignment="1" applyProtection="1">
      <alignment horizontal="right" vertical="center"/>
      <protection locked="0"/>
    </xf>
    <xf numFmtId="4" fontId="0" fillId="33" borderId="10" xfId="0" applyNumberFormat="1" applyFont="1" applyFill="1" applyBorder="1" applyAlignment="1" applyProtection="1">
      <alignment vertical="center"/>
      <protection locked="0"/>
    </xf>
    <xf numFmtId="4" fontId="0" fillId="33" borderId="10" xfId="55" applyNumberFormat="1" applyFont="1" applyFill="1" applyBorder="1" applyAlignment="1" applyProtection="1">
      <alignment horizontal="right" vertical="center"/>
      <protection locked="0"/>
    </xf>
    <xf numFmtId="4" fontId="0" fillId="33" borderId="10" xfId="55" applyNumberFormat="1" applyFont="1" applyFill="1" applyBorder="1" applyAlignment="1" applyProtection="1">
      <alignment vertical="center"/>
      <protection locked="0"/>
    </xf>
    <xf numFmtId="168" fontId="0" fillId="33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60" fillId="37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0" fillId="33" borderId="10" xfId="0" applyNumberFormat="1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14" fontId="61" fillId="33" borderId="10" xfId="0" applyNumberFormat="1" applyFont="1" applyFill="1" applyBorder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168" fontId="61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/>
    </xf>
    <xf numFmtId="1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 wrapText="1"/>
    </xf>
    <xf numFmtId="0" fontId="60" fillId="33" borderId="10" xfId="0" applyFont="1" applyFill="1" applyBorder="1" applyAlignment="1">
      <alignment horizontal="center" vertical="center"/>
    </xf>
    <xf numFmtId="14" fontId="1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17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/>
    </xf>
    <xf numFmtId="170" fontId="15" fillId="33" borderId="10" xfId="0" applyNumberFormat="1" applyFont="1" applyFill="1" applyBorder="1" applyAlignment="1">
      <alignment horizontal="center" vertical="center"/>
    </xf>
    <xf numFmtId="170" fontId="18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vertical="center"/>
    </xf>
    <xf numFmtId="0" fontId="15" fillId="33" borderId="0" xfId="0" applyFont="1" applyFill="1" applyAlignment="1">
      <alignment vertical="center"/>
    </xf>
    <xf numFmtId="0" fontId="15" fillId="33" borderId="0" xfId="0" applyFont="1" applyFill="1" applyAlignment="1">
      <alignment horizontal="center" vertical="center"/>
    </xf>
    <xf numFmtId="0" fontId="0" fillId="33" borderId="17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Alignment="1">
      <alignment horizontal="center" vertical="center"/>
    </xf>
    <xf numFmtId="0" fontId="15" fillId="0" borderId="10" xfId="0" applyFont="1" applyFill="1" applyBorder="1" applyAlignment="1">
      <alignment horizontal="left" vertical="center"/>
    </xf>
    <xf numFmtId="0" fontId="63" fillId="0" borderId="10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170" fontId="15" fillId="0" borderId="10" xfId="0" applyNumberFormat="1" applyFont="1" applyFill="1" applyBorder="1" applyAlignment="1">
      <alignment horizontal="center" vertical="center"/>
    </xf>
    <xf numFmtId="170" fontId="18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63" fillId="33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70" fontId="1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170" fontId="0" fillId="0" borderId="10" xfId="0" applyNumberFormat="1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 wrapText="1"/>
    </xf>
    <xf numFmtId="183" fontId="1" fillId="0" borderId="22" xfId="0" applyNumberFormat="1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183" fontId="11" fillId="38" borderId="22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8" fontId="0" fillId="0" borderId="22" xfId="0" applyNumberFormat="1" applyFont="1" applyBorder="1" applyAlignment="1">
      <alignment horizontal="center" vertical="center" wrapText="1"/>
    </xf>
    <xf numFmtId="183" fontId="0" fillId="0" borderId="23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183" fontId="0" fillId="0" borderId="22" xfId="0" applyNumberFormat="1" applyFont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68" fontId="0" fillId="0" borderId="23" xfId="0" applyNumberFormat="1" applyFont="1" applyFill="1" applyBorder="1" applyAlignment="1">
      <alignment horizontal="center" vertical="center"/>
    </xf>
    <xf numFmtId="168" fontId="0" fillId="0" borderId="22" xfId="0" applyNumberFormat="1" applyFont="1" applyFill="1" applyBorder="1" applyAlignment="1">
      <alignment horizontal="center" vertical="center" wrapText="1"/>
    </xf>
    <xf numFmtId="183" fontId="0" fillId="0" borderId="24" xfId="0" applyNumberFormat="1" applyFont="1" applyFill="1" applyBorder="1" applyAlignment="1">
      <alignment horizontal="center" vertical="center" wrapText="1"/>
    </xf>
    <xf numFmtId="183" fontId="0" fillId="0" borderId="22" xfId="0" applyNumberFormat="1" applyFont="1" applyFill="1" applyBorder="1" applyAlignment="1">
      <alignment horizontal="center" vertical="center" wrapText="1"/>
    </xf>
    <xf numFmtId="0" fontId="11" fillId="39" borderId="22" xfId="0" applyFont="1" applyFill="1" applyBorder="1" applyAlignment="1">
      <alignment horizontal="center" vertical="center"/>
    </xf>
    <xf numFmtId="0" fontId="0" fillId="39" borderId="22" xfId="0" applyFont="1" applyFill="1" applyBorder="1" applyAlignment="1">
      <alignment horizontal="center" vertical="center"/>
    </xf>
    <xf numFmtId="168" fontId="0" fillId="39" borderId="2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22" xfId="0" applyFont="1" applyFill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38" borderId="22" xfId="0" applyFont="1" applyFill="1" applyBorder="1" applyAlignment="1">
      <alignment horizontal="left" vertical="center" wrapText="1"/>
    </xf>
    <xf numFmtId="0" fontId="0" fillId="0" borderId="17" xfId="0" applyNumberFormat="1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 quotePrefix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 horizontal="center" vertical="center" wrapText="1"/>
    </xf>
    <xf numFmtId="168" fontId="0" fillId="39" borderId="10" xfId="0" applyNumberFormat="1" applyFont="1" applyFill="1" applyBorder="1" applyAlignment="1">
      <alignment horizontal="center" vertical="center" wrapText="1"/>
    </xf>
    <xf numFmtId="0" fontId="0" fillId="39" borderId="22" xfId="0" applyFont="1" applyFill="1" applyBorder="1" applyAlignment="1">
      <alignment horizontal="left" vertical="center"/>
    </xf>
    <xf numFmtId="168" fontId="1" fillId="33" borderId="10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right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168" fontId="1" fillId="33" borderId="10" xfId="0" applyNumberFormat="1" applyFont="1" applyFill="1" applyBorder="1" applyAlignment="1">
      <alignment horizontal="center" vertical="center" wrapText="1"/>
    </xf>
    <xf numFmtId="8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15" fillId="0" borderId="13" xfId="0" applyFont="1" applyFill="1" applyBorder="1" applyAlignment="1">
      <alignment horizontal="center" wrapText="1"/>
    </xf>
    <xf numFmtId="0" fontId="1" fillId="36" borderId="10" xfId="0" applyFont="1" applyFill="1" applyBorder="1" applyAlignment="1">
      <alignment horizontal="center" wrapText="1"/>
    </xf>
    <xf numFmtId="0" fontId="5" fillId="40" borderId="10" xfId="0" applyFont="1" applyFill="1" applyBorder="1" applyAlignment="1">
      <alignment horizontal="center" vertical="center" wrapText="1"/>
    </xf>
    <xf numFmtId="0" fontId="1" fillId="41" borderId="10" xfId="0" applyFont="1" applyFill="1" applyBorder="1" applyAlignment="1">
      <alignment horizontal="left" vertical="center"/>
    </xf>
    <xf numFmtId="0" fontId="1" fillId="33" borderId="10" xfId="44" applyNumberFormat="1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34" borderId="12" xfId="0" applyFont="1" applyFill="1" applyBorder="1" applyAlignment="1">
      <alignment horizontal="left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1" fillId="34" borderId="14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42" borderId="22" xfId="0" applyFont="1" applyFill="1" applyBorder="1" applyAlignment="1">
      <alignment horizontal="center" vertical="center"/>
    </xf>
    <xf numFmtId="0" fontId="1" fillId="42" borderId="42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42" borderId="22" xfId="0" applyFont="1" applyFill="1" applyBorder="1" applyAlignment="1">
      <alignment horizontal="center" vertical="center" wrapText="1"/>
    </xf>
    <xf numFmtId="0" fontId="1" fillId="42" borderId="42" xfId="0" applyFont="1" applyFill="1" applyBorder="1" applyAlignment="1">
      <alignment horizontal="center" vertical="center" wrapText="1"/>
    </xf>
    <xf numFmtId="0" fontId="1" fillId="42" borderId="25" xfId="0" applyFont="1" applyFill="1" applyBorder="1" applyAlignment="1">
      <alignment horizontal="center" vertical="center"/>
    </xf>
    <xf numFmtId="0" fontId="1" fillId="42" borderId="48" xfId="0" applyFont="1" applyFill="1" applyBorder="1" applyAlignment="1">
      <alignment horizontal="center" vertical="center"/>
    </xf>
    <xf numFmtId="0" fontId="11" fillId="38" borderId="2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wrapText="1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Normalny 4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Walutowy 3" xfId="68"/>
    <cellStyle name="Zły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="80" zoomScaleNormal="80" zoomScalePageLayoutView="0" workbookViewId="0" topLeftCell="C4">
      <selection activeCell="D5" sqref="D5"/>
    </sheetView>
  </sheetViews>
  <sheetFormatPr defaultColWidth="9.140625" defaultRowHeight="12.75"/>
  <cols>
    <col min="1" max="1" width="5.421875" style="0" customWidth="1"/>
    <col min="2" max="2" width="40.140625" style="0" bestFit="1" customWidth="1"/>
    <col min="3" max="3" width="40.140625" style="0" customWidth="1"/>
    <col min="4" max="4" width="23.57421875" style="34" customWidth="1"/>
    <col min="5" max="5" width="27.00390625" style="34" customWidth="1"/>
    <col min="6" max="6" width="24.421875" style="34" customWidth="1"/>
    <col min="7" max="7" width="13.140625" style="0" customWidth="1"/>
    <col min="8" max="8" width="19.8515625" style="0" customWidth="1"/>
    <col min="9" max="9" width="22.8515625" style="0" customWidth="1"/>
    <col min="10" max="10" width="16.28125" style="0" customWidth="1"/>
  </cols>
  <sheetData>
    <row r="1" spans="1:7" s="5" customFormat="1" ht="12.75">
      <c r="A1" s="11" t="s">
        <v>29</v>
      </c>
      <c r="D1" s="6"/>
      <c r="E1" s="6"/>
      <c r="F1" s="6"/>
      <c r="G1" s="39"/>
    </row>
    <row r="2" spans="4:6" s="5" customFormat="1" ht="12.75">
      <c r="D2" s="6"/>
      <c r="E2" s="6"/>
      <c r="F2" s="6"/>
    </row>
    <row r="3" spans="1:6" s="5" customFormat="1" ht="12.75">
      <c r="A3" s="11" t="s">
        <v>211</v>
      </c>
      <c r="D3" s="6"/>
      <c r="E3" s="6"/>
      <c r="F3" s="6"/>
    </row>
    <row r="4" spans="1:10" s="5" customFormat="1" ht="60">
      <c r="A4" s="40" t="s">
        <v>5</v>
      </c>
      <c r="B4" s="40" t="s">
        <v>6</v>
      </c>
      <c r="C4" s="40" t="s">
        <v>333</v>
      </c>
      <c r="D4" s="40" t="s">
        <v>7</v>
      </c>
      <c r="E4" s="40" t="s">
        <v>3</v>
      </c>
      <c r="F4" s="41" t="s">
        <v>18</v>
      </c>
      <c r="G4" s="41" t="s">
        <v>8</v>
      </c>
      <c r="H4" s="41" t="s">
        <v>213</v>
      </c>
      <c r="I4" s="41" t="s">
        <v>214</v>
      </c>
      <c r="J4" s="41" t="s">
        <v>216</v>
      </c>
    </row>
    <row r="5" spans="1:10" s="5" customFormat="1" ht="86.25" customHeight="1">
      <c r="A5" s="45">
        <v>1</v>
      </c>
      <c r="B5" s="18" t="s">
        <v>30</v>
      </c>
      <c r="C5" s="1" t="s">
        <v>336</v>
      </c>
      <c r="D5" s="43" t="s">
        <v>31</v>
      </c>
      <c r="E5" s="27" t="s">
        <v>32</v>
      </c>
      <c r="F5" s="44" t="s">
        <v>212</v>
      </c>
      <c r="G5" s="21">
        <v>31</v>
      </c>
      <c r="H5" s="143">
        <v>17494946.04</v>
      </c>
      <c r="I5" s="2" t="s">
        <v>215</v>
      </c>
      <c r="J5" s="259" t="s">
        <v>775</v>
      </c>
    </row>
    <row r="6" spans="1:10" s="101" customFormat="1" ht="25.5">
      <c r="A6" s="21">
        <v>2</v>
      </c>
      <c r="B6" s="1" t="s">
        <v>33</v>
      </c>
      <c r="C6" s="1" t="s">
        <v>335</v>
      </c>
      <c r="D6" s="162">
        <v>340912019</v>
      </c>
      <c r="E6" s="27" t="s">
        <v>34</v>
      </c>
      <c r="F6" s="10" t="s">
        <v>217</v>
      </c>
      <c r="G6" s="158">
        <v>54</v>
      </c>
      <c r="H6" s="100"/>
      <c r="I6" s="100"/>
      <c r="J6" s="259"/>
    </row>
    <row r="7" spans="1:10" s="142" customFormat="1" ht="93" customHeight="1">
      <c r="A7" s="21">
        <v>3</v>
      </c>
      <c r="B7" s="1" t="s">
        <v>138</v>
      </c>
      <c r="C7" s="1" t="s">
        <v>336</v>
      </c>
      <c r="D7" s="47">
        <v>340408491</v>
      </c>
      <c r="E7" s="177" t="s">
        <v>774</v>
      </c>
      <c r="F7" s="26" t="s">
        <v>218</v>
      </c>
      <c r="G7" s="158">
        <v>20</v>
      </c>
      <c r="H7" s="141"/>
      <c r="I7" s="141"/>
      <c r="J7" s="259"/>
    </row>
    <row r="8" spans="1:10" s="101" customFormat="1" ht="51">
      <c r="A8" s="45">
        <v>4</v>
      </c>
      <c r="B8" s="1" t="s">
        <v>36</v>
      </c>
      <c r="C8" s="1" t="s">
        <v>743</v>
      </c>
      <c r="D8" s="163">
        <v>910935686</v>
      </c>
      <c r="E8" s="2" t="s">
        <v>219</v>
      </c>
      <c r="F8" s="44" t="s">
        <v>220</v>
      </c>
      <c r="G8" s="158">
        <v>10</v>
      </c>
      <c r="H8" s="100"/>
      <c r="I8" s="100"/>
      <c r="J8" s="259"/>
    </row>
    <row r="9" spans="1:10" s="101" customFormat="1" ht="51">
      <c r="A9" s="21">
        <v>5</v>
      </c>
      <c r="B9" s="1" t="s">
        <v>37</v>
      </c>
      <c r="C9" s="1" t="s">
        <v>334</v>
      </c>
      <c r="D9" s="164">
        <v>911355821</v>
      </c>
      <c r="E9" s="28" t="s">
        <v>38</v>
      </c>
      <c r="F9" s="26" t="s">
        <v>221</v>
      </c>
      <c r="G9" s="158">
        <v>5</v>
      </c>
      <c r="H9" s="100"/>
      <c r="I9" s="100"/>
      <c r="J9" s="259"/>
    </row>
    <row r="10" spans="1:10" s="101" customFormat="1" ht="16.5" customHeight="1">
      <c r="A10" s="45">
        <v>6</v>
      </c>
      <c r="B10" s="1" t="s">
        <v>39</v>
      </c>
      <c r="C10" s="1" t="s">
        <v>335</v>
      </c>
      <c r="D10" s="165">
        <v>340316620</v>
      </c>
      <c r="E10" s="29" t="s">
        <v>40</v>
      </c>
      <c r="F10" s="47" t="s">
        <v>222</v>
      </c>
      <c r="G10" s="158">
        <v>1</v>
      </c>
      <c r="H10" s="14"/>
      <c r="I10" s="14"/>
      <c r="J10" s="259"/>
    </row>
    <row r="11" spans="1:10" s="101" customFormat="1" ht="51">
      <c r="A11" s="21">
        <v>7</v>
      </c>
      <c r="B11" s="1" t="s">
        <v>41</v>
      </c>
      <c r="C11" s="1" t="s">
        <v>336</v>
      </c>
      <c r="D11" s="244" t="s">
        <v>765</v>
      </c>
      <c r="E11" s="186" t="s">
        <v>38</v>
      </c>
      <c r="F11" s="53" t="s">
        <v>221</v>
      </c>
      <c r="G11" s="158">
        <v>5</v>
      </c>
      <c r="H11" s="57"/>
      <c r="I11" s="57"/>
      <c r="J11" s="259"/>
    </row>
    <row r="12" spans="1:10" s="5" customFormat="1" ht="12.75">
      <c r="A12" s="137">
        <v>8</v>
      </c>
      <c r="B12" s="1" t="s">
        <v>744</v>
      </c>
      <c r="C12" s="57"/>
      <c r="D12" s="125"/>
      <c r="E12" s="125"/>
      <c r="F12" s="125"/>
      <c r="G12" s="57"/>
      <c r="H12" s="57"/>
      <c r="I12" s="57"/>
      <c r="J12" s="259"/>
    </row>
    <row r="13" spans="1:10" s="101" customFormat="1" ht="34.5" customHeight="1">
      <c r="A13" s="21" t="s">
        <v>621</v>
      </c>
      <c r="B13" s="1" t="s">
        <v>745</v>
      </c>
      <c r="C13" s="1" t="s">
        <v>749</v>
      </c>
      <c r="D13" s="244">
        <v>910861999</v>
      </c>
      <c r="E13" s="186" t="s">
        <v>750</v>
      </c>
      <c r="F13" s="53" t="s">
        <v>751</v>
      </c>
      <c r="G13" s="158"/>
      <c r="H13" s="57"/>
      <c r="I13" s="57"/>
      <c r="J13" s="259"/>
    </row>
    <row r="14" spans="1:10" s="101" customFormat="1" ht="34.5" customHeight="1">
      <c r="A14" s="21" t="s">
        <v>621</v>
      </c>
      <c r="B14" s="1" t="s">
        <v>119</v>
      </c>
      <c r="C14" s="1" t="s">
        <v>752</v>
      </c>
      <c r="D14" s="244">
        <v>911253753</v>
      </c>
      <c r="E14" s="186" t="s">
        <v>750</v>
      </c>
      <c r="F14" s="53" t="s">
        <v>751</v>
      </c>
      <c r="G14" s="158"/>
      <c r="H14" s="57"/>
      <c r="I14" s="57"/>
      <c r="J14" s="259"/>
    </row>
    <row r="15" spans="1:10" s="101" customFormat="1" ht="34.5" customHeight="1">
      <c r="A15" s="21" t="s">
        <v>621</v>
      </c>
      <c r="B15" s="1" t="s">
        <v>114</v>
      </c>
      <c r="C15" s="1" t="s">
        <v>753</v>
      </c>
      <c r="D15" s="244">
        <v>911253871</v>
      </c>
      <c r="E15" s="186" t="s">
        <v>750</v>
      </c>
      <c r="F15" s="53" t="s">
        <v>751</v>
      </c>
      <c r="G15" s="158"/>
      <c r="H15" s="57"/>
      <c r="I15" s="57"/>
      <c r="J15" s="259"/>
    </row>
    <row r="16" spans="1:10" s="101" customFormat="1" ht="34.5" customHeight="1">
      <c r="A16" s="21" t="s">
        <v>621</v>
      </c>
      <c r="B16" s="1" t="s">
        <v>746</v>
      </c>
      <c r="C16" s="1" t="s">
        <v>754</v>
      </c>
      <c r="D16" s="244">
        <v>911255999</v>
      </c>
      <c r="E16" s="186" t="s">
        <v>750</v>
      </c>
      <c r="F16" s="53" t="s">
        <v>751</v>
      </c>
      <c r="G16" s="158"/>
      <c r="H16" s="57"/>
      <c r="I16" s="57"/>
      <c r="J16" s="259"/>
    </row>
    <row r="17" spans="1:10" s="101" customFormat="1" ht="34.5" customHeight="1">
      <c r="A17" s="21" t="s">
        <v>621</v>
      </c>
      <c r="B17" s="1" t="s">
        <v>747</v>
      </c>
      <c r="C17" s="1" t="s">
        <v>755</v>
      </c>
      <c r="D17" s="244">
        <v>911263444</v>
      </c>
      <c r="E17" s="186" t="s">
        <v>750</v>
      </c>
      <c r="F17" s="53" t="s">
        <v>751</v>
      </c>
      <c r="G17" s="158"/>
      <c r="H17" s="57"/>
      <c r="I17" s="57"/>
      <c r="J17" s="259"/>
    </row>
    <row r="18" spans="1:10" s="101" customFormat="1" ht="34.5" customHeight="1">
      <c r="A18" s="21" t="s">
        <v>621</v>
      </c>
      <c r="B18" s="1" t="s">
        <v>118</v>
      </c>
      <c r="C18" s="1" t="s">
        <v>756</v>
      </c>
      <c r="D18" s="244">
        <v>911260859</v>
      </c>
      <c r="E18" s="186" t="s">
        <v>750</v>
      </c>
      <c r="F18" s="53" t="s">
        <v>751</v>
      </c>
      <c r="G18" s="158"/>
      <c r="H18" s="57"/>
      <c r="I18" s="57"/>
      <c r="J18" s="259"/>
    </row>
    <row r="19" spans="1:10" s="101" customFormat="1" ht="34.5" customHeight="1">
      <c r="A19" s="21" t="s">
        <v>621</v>
      </c>
      <c r="B19" s="1" t="s">
        <v>748</v>
      </c>
      <c r="C19" s="1" t="s">
        <v>757</v>
      </c>
      <c r="D19" s="244">
        <v>910959310</v>
      </c>
      <c r="E19" s="186" t="s">
        <v>750</v>
      </c>
      <c r="F19" s="53" t="s">
        <v>751</v>
      </c>
      <c r="G19" s="158"/>
      <c r="H19" s="57"/>
      <c r="I19" s="57"/>
      <c r="J19" s="259"/>
    </row>
  </sheetData>
  <sheetProtection/>
  <mergeCells count="1">
    <mergeCell ref="J5:J1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00"/>
  <sheetViews>
    <sheetView view="pageBreakPreview" zoomScale="80" zoomScaleSheetLayoutView="80" workbookViewId="0" topLeftCell="F31">
      <selection activeCell="I46" sqref="I46"/>
    </sheetView>
  </sheetViews>
  <sheetFormatPr defaultColWidth="9.140625" defaultRowHeight="12.75"/>
  <cols>
    <col min="1" max="1" width="4.28125" style="87" customWidth="1"/>
    <col min="2" max="2" width="30.8515625" style="97" customWidth="1"/>
    <col min="3" max="3" width="20.57421875" style="86" bestFit="1" customWidth="1"/>
    <col min="4" max="4" width="16.421875" style="89" customWidth="1"/>
    <col min="5" max="5" width="16.421875" style="99" customWidth="1"/>
    <col min="6" max="6" width="11.00390625" style="85" customWidth="1"/>
    <col min="7" max="7" width="22.57421875" style="144" customWidth="1"/>
    <col min="8" max="8" width="13.57421875" style="85" customWidth="1"/>
    <col min="9" max="9" width="36.140625" style="85" customWidth="1"/>
    <col min="10" max="10" width="20.00390625" style="85" customWidth="1"/>
    <col min="11" max="13" width="15.140625" style="85" customWidth="1"/>
    <col min="14" max="15" width="11.00390625" style="85" customWidth="1"/>
    <col min="16" max="16" width="13.8515625" style="85" customWidth="1"/>
    <col min="17" max="18" width="11.00390625" style="85" customWidth="1"/>
    <col min="19" max="19" width="13.00390625" style="85" customWidth="1"/>
    <col min="20" max="20" width="13.8515625" style="85" customWidth="1"/>
    <col min="21" max="21" width="13.140625" style="85" customWidth="1"/>
    <col min="22" max="22" width="11.28125" style="85" customWidth="1"/>
    <col min="23" max="23" width="12.28125" style="85" customWidth="1"/>
    <col min="24" max="24" width="11.421875" style="85" customWidth="1"/>
    <col min="25" max="25" width="11.28125" style="85" customWidth="1"/>
    <col min="26" max="26" width="12.00390625" style="85" customWidth="1"/>
    <col min="27" max="16384" width="9.140625" style="85" customWidth="1"/>
  </cols>
  <sheetData>
    <row r="2" spans="4:5" ht="12.75">
      <c r="D2" s="98"/>
      <c r="E2" s="86"/>
    </row>
    <row r="3" spans="1:26" s="5" customFormat="1" ht="12.75">
      <c r="A3" s="274" t="s">
        <v>27</v>
      </c>
      <c r="B3" s="274"/>
      <c r="C3" s="274"/>
      <c r="D3" s="274"/>
      <c r="E3" s="133"/>
      <c r="F3" s="134"/>
      <c r="G3" s="145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s="5" customFormat="1" ht="62.25" customHeight="1">
      <c r="A4" s="260" t="s">
        <v>19</v>
      </c>
      <c r="B4" s="261" t="s">
        <v>20</v>
      </c>
      <c r="C4" s="260" t="s">
        <v>21</v>
      </c>
      <c r="D4" s="260" t="s">
        <v>22</v>
      </c>
      <c r="E4" s="260" t="s">
        <v>758</v>
      </c>
      <c r="F4" s="260" t="s">
        <v>23</v>
      </c>
      <c r="G4" s="265" t="s">
        <v>24</v>
      </c>
      <c r="H4" s="260" t="s">
        <v>25</v>
      </c>
      <c r="I4" s="260" t="s">
        <v>9</v>
      </c>
      <c r="J4" s="260" t="s">
        <v>10</v>
      </c>
      <c r="K4" s="260" t="s">
        <v>223</v>
      </c>
      <c r="L4" s="260"/>
      <c r="M4" s="260"/>
      <c r="N4" s="260" t="s">
        <v>224</v>
      </c>
      <c r="O4" s="260"/>
      <c r="P4" s="260"/>
      <c r="Q4" s="260"/>
      <c r="R4" s="260"/>
      <c r="S4" s="260"/>
      <c r="T4" s="260" t="s">
        <v>225</v>
      </c>
      <c r="U4" s="260" t="s">
        <v>226</v>
      </c>
      <c r="V4" s="260" t="s">
        <v>308</v>
      </c>
      <c r="W4" s="260" t="s">
        <v>227</v>
      </c>
      <c r="X4" s="260" t="s">
        <v>228</v>
      </c>
      <c r="Y4" s="260" t="s">
        <v>229</v>
      </c>
      <c r="Z4" s="260" t="s">
        <v>230</v>
      </c>
    </row>
    <row r="5" spans="1:26" s="5" customFormat="1" ht="62.25" customHeight="1">
      <c r="A5" s="260"/>
      <c r="B5" s="261"/>
      <c r="C5" s="260"/>
      <c r="D5" s="260"/>
      <c r="E5" s="260"/>
      <c r="F5" s="260"/>
      <c r="G5" s="265"/>
      <c r="H5" s="260"/>
      <c r="I5" s="260"/>
      <c r="J5" s="260"/>
      <c r="K5" s="3" t="s">
        <v>231</v>
      </c>
      <c r="L5" s="3" t="s">
        <v>232</v>
      </c>
      <c r="M5" s="3" t="s">
        <v>233</v>
      </c>
      <c r="N5" s="3" t="s">
        <v>234</v>
      </c>
      <c r="O5" s="3" t="s">
        <v>235</v>
      </c>
      <c r="P5" s="3" t="s">
        <v>236</v>
      </c>
      <c r="Q5" s="3" t="s">
        <v>237</v>
      </c>
      <c r="R5" s="3" t="s">
        <v>238</v>
      </c>
      <c r="S5" s="3" t="s">
        <v>239</v>
      </c>
      <c r="T5" s="260"/>
      <c r="U5" s="260"/>
      <c r="V5" s="260"/>
      <c r="W5" s="260"/>
      <c r="X5" s="260"/>
      <c r="Y5" s="260"/>
      <c r="Z5" s="260"/>
    </row>
    <row r="6" spans="1:26" s="5" customFormat="1" ht="13.5" customHeight="1">
      <c r="A6" s="261" t="s">
        <v>28</v>
      </c>
      <c r="B6" s="261"/>
      <c r="C6" s="261"/>
      <c r="D6" s="261"/>
      <c r="E6" s="261"/>
      <c r="F6" s="1"/>
      <c r="G6" s="146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7" customFormat="1" ht="38.25">
      <c r="A7" s="2">
        <v>1</v>
      </c>
      <c r="B7" s="18" t="s">
        <v>42</v>
      </c>
      <c r="C7" s="2" t="s">
        <v>67</v>
      </c>
      <c r="D7" s="21" t="s">
        <v>85</v>
      </c>
      <c r="E7" s="21" t="s">
        <v>85</v>
      </c>
      <c r="F7" s="2" t="s">
        <v>87</v>
      </c>
      <c r="G7" s="147">
        <v>2031562.95</v>
      </c>
      <c r="H7" s="59" t="s">
        <v>88</v>
      </c>
      <c r="I7" s="18" t="s">
        <v>240</v>
      </c>
      <c r="J7" s="2" t="s">
        <v>93</v>
      </c>
      <c r="K7" s="82" t="s">
        <v>276</v>
      </c>
      <c r="L7" s="82" t="s">
        <v>277</v>
      </c>
      <c r="M7" s="82" t="s">
        <v>278</v>
      </c>
      <c r="N7" s="82" t="s">
        <v>279</v>
      </c>
      <c r="O7" s="82" t="s">
        <v>279</v>
      </c>
      <c r="P7" s="82" t="s">
        <v>279</v>
      </c>
      <c r="Q7" s="82" t="s">
        <v>279</v>
      </c>
      <c r="R7" s="82" t="s">
        <v>280</v>
      </c>
      <c r="S7" s="82" t="s">
        <v>281</v>
      </c>
      <c r="T7" s="14"/>
      <c r="U7" s="14"/>
      <c r="V7" s="14"/>
      <c r="W7" s="14"/>
      <c r="X7" s="14"/>
      <c r="Y7" s="14"/>
      <c r="Z7" s="14"/>
    </row>
    <row r="8" spans="1:26" s="7" customFormat="1" ht="38.25">
      <c r="A8" s="2">
        <v>2</v>
      </c>
      <c r="B8" s="18" t="s">
        <v>315</v>
      </c>
      <c r="C8" s="21" t="s">
        <v>68</v>
      </c>
      <c r="D8" s="21" t="s">
        <v>85</v>
      </c>
      <c r="E8" s="21" t="s">
        <v>86</v>
      </c>
      <c r="F8" s="2"/>
      <c r="G8" s="147">
        <v>18823.46</v>
      </c>
      <c r="H8" s="59" t="s">
        <v>88</v>
      </c>
      <c r="I8" s="2" t="s">
        <v>97</v>
      </c>
      <c r="J8" s="2" t="s">
        <v>98</v>
      </c>
      <c r="K8" s="82" t="s">
        <v>276</v>
      </c>
      <c r="L8" s="82" t="s">
        <v>277</v>
      </c>
      <c r="M8" s="82" t="s">
        <v>284</v>
      </c>
      <c r="N8" s="82" t="s">
        <v>281</v>
      </c>
      <c r="O8" s="82" t="s">
        <v>281</v>
      </c>
      <c r="P8" s="82" t="s">
        <v>281</v>
      </c>
      <c r="Q8" s="82" t="s">
        <v>281</v>
      </c>
      <c r="R8" s="82" t="s">
        <v>280</v>
      </c>
      <c r="S8" s="82" t="s">
        <v>281</v>
      </c>
      <c r="T8" s="14"/>
      <c r="U8" s="14"/>
      <c r="V8" s="14"/>
      <c r="W8" s="14"/>
      <c r="X8" s="14"/>
      <c r="Y8" s="14"/>
      <c r="Z8" s="14"/>
    </row>
    <row r="9" spans="1:26" s="7" customFormat="1" ht="38.25">
      <c r="A9" s="2">
        <v>3</v>
      </c>
      <c r="B9" s="18" t="s">
        <v>43</v>
      </c>
      <c r="C9" s="21" t="s">
        <v>68</v>
      </c>
      <c r="D9" s="21" t="s">
        <v>85</v>
      </c>
      <c r="E9" s="21" t="s">
        <v>86</v>
      </c>
      <c r="F9" s="2"/>
      <c r="G9" s="147">
        <v>6304</v>
      </c>
      <c r="H9" s="59" t="s">
        <v>88</v>
      </c>
      <c r="I9" s="2" t="s">
        <v>95</v>
      </c>
      <c r="J9" s="2" t="s">
        <v>96</v>
      </c>
      <c r="K9" s="82" t="s">
        <v>276</v>
      </c>
      <c r="L9" s="82" t="s">
        <v>277</v>
      </c>
      <c r="M9" s="82" t="s">
        <v>282</v>
      </c>
      <c r="N9" s="82" t="s">
        <v>281</v>
      </c>
      <c r="O9" s="82" t="s">
        <v>281</v>
      </c>
      <c r="P9" s="82" t="s">
        <v>281</v>
      </c>
      <c r="Q9" s="82" t="s">
        <v>281</v>
      </c>
      <c r="R9" s="82" t="s">
        <v>280</v>
      </c>
      <c r="S9" s="82" t="s">
        <v>281</v>
      </c>
      <c r="T9" s="14"/>
      <c r="U9" s="14"/>
      <c r="V9" s="14"/>
      <c r="W9" s="14"/>
      <c r="X9" s="14"/>
      <c r="Y9" s="14"/>
      <c r="Z9" s="14"/>
    </row>
    <row r="10" spans="1:26" s="7" customFormat="1" ht="38.25">
      <c r="A10" s="2">
        <v>4</v>
      </c>
      <c r="B10" s="18" t="s">
        <v>44</v>
      </c>
      <c r="C10" s="21" t="s">
        <v>68</v>
      </c>
      <c r="D10" s="21" t="s">
        <v>85</v>
      </c>
      <c r="E10" s="21" t="s">
        <v>86</v>
      </c>
      <c r="F10" s="2"/>
      <c r="G10" s="147">
        <v>46015.69</v>
      </c>
      <c r="H10" s="59" t="s">
        <v>88</v>
      </c>
      <c r="I10" s="2" t="s">
        <v>97</v>
      </c>
      <c r="J10" s="2" t="s">
        <v>99</v>
      </c>
      <c r="K10" s="82" t="s">
        <v>283</v>
      </c>
      <c r="L10" s="82" t="s">
        <v>277</v>
      </c>
      <c r="M10" s="82" t="s">
        <v>284</v>
      </c>
      <c r="N10" s="82" t="s">
        <v>281</v>
      </c>
      <c r="O10" s="82" t="s">
        <v>281</v>
      </c>
      <c r="P10" s="82" t="s">
        <v>281</v>
      </c>
      <c r="Q10" s="82" t="s">
        <v>281</v>
      </c>
      <c r="R10" s="82" t="s">
        <v>280</v>
      </c>
      <c r="S10" s="82" t="s">
        <v>281</v>
      </c>
      <c r="T10" s="14"/>
      <c r="U10" s="14"/>
      <c r="V10" s="14"/>
      <c r="W10" s="14"/>
      <c r="X10" s="14"/>
      <c r="Y10" s="14"/>
      <c r="Z10" s="14"/>
    </row>
    <row r="11" spans="1:26" s="7" customFormat="1" ht="38.25">
      <c r="A11" s="2">
        <v>5</v>
      </c>
      <c r="B11" s="18" t="s">
        <v>45</v>
      </c>
      <c r="C11" s="2" t="s">
        <v>69</v>
      </c>
      <c r="D11" s="21" t="s">
        <v>86</v>
      </c>
      <c r="E11" s="21" t="s">
        <v>86</v>
      </c>
      <c r="F11" s="2"/>
      <c r="G11" s="147">
        <v>8128.73</v>
      </c>
      <c r="H11" s="59" t="s">
        <v>88</v>
      </c>
      <c r="I11" s="2" t="s">
        <v>94</v>
      </c>
      <c r="J11" s="2" t="s">
        <v>100</v>
      </c>
      <c r="K11" s="266" t="s">
        <v>285</v>
      </c>
      <c r="L11" s="277"/>
      <c r="M11" s="267"/>
      <c r="N11" s="82" t="s">
        <v>281</v>
      </c>
      <c r="O11" s="82" t="s">
        <v>281</v>
      </c>
      <c r="P11" s="82" t="s">
        <v>281</v>
      </c>
      <c r="Q11" s="82" t="s">
        <v>281</v>
      </c>
      <c r="R11" s="266" t="s">
        <v>280</v>
      </c>
      <c r="S11" s="267"/>
      <c r="T11" s="14"/>
      <c r="U11" s="14"/>
      <c r="V11" s="14"/>
      <c r="W11" s="14"/>
      <c r="X11" s="14"/>
      <c r="Y11" s="14"/>
      <c r="Z11" s="14"/>
    </row>
    <row r="12" spans="1:26" s="7" customFormat="1" ht="38.25">
      <c r="A12" s="2">
        <v>6</v>
      </c>
      <c r="B12" s="18" t="s">
        <v>46</v>
      </c>
      <c r="C12" s="21" t="s">
        <v>70</v>
      </c>
      <c r="D12" s="21" t="s">
        <v>85</v>
      </c>
      <c r="E12" s="21" t="s">
        <v>86</v>
      </c>
      <c r="F12" s="2"/>
      <c r="G12" s="147">
        <v>4427.4</v>
      </c>
      <c r="H12" s="59" t="s">
        <v>88</v>
      </c>
      <c r="I12" s="2" t="s">
        <v>97</v>
      </c>
      <c r="J12" s="2" t="s">
        <v>101</v>
      </c>
      <c r="K12" s="82" t="s">
        <v>283</v>
      </c>
      <c r="L12" s="266" t="s">
        <v>297</v>
      </c>
      <c r="M12" s="267"/>
      <c r="N12" s="82" t="s">
        <v>281</v>
      </c>
      <c r="O12" s="82" t="s">
        <v>281</v>
      </c>
      <c r="P12" s="82" t="s">
        <v>281</v>
      </c>
      <c r="Q12" s="82" t="s">
        <v>281</v>
      </c>
      <c r="R12" s="266" t="s">
        <v>280</v>
      </c>
      <c r="S12" s="267"/>
      <c r="T12" s="14"/>
      <c r="U12" s="14"/>
      <c r="V12" s="14"/>
      <c r="W12" s="14"/>
      <c r="X12" s="14"/>
      <c r="Y12" s="14"/>
      <c r="Z12" s="14"/>
    </row>
    <row r="13" spans="1:26" s="7" customFormat="1" ht="38.25">
      <c r="A13" s="2">
        <v>7</v>
      </c>
      <c r="B13" s="18" t="s">
        <v>47</v>
      </c>
      <c r="C13" s="21" t="s">
        <v>71</v>
      </c>
      <c r="D13" s="21" t="s">
        <v>85</v>
      </c>
      <c r="E13" s="21" t="s">
        <v>86</v>
      </c>
      <c r="F13" s="2"/>
      <c r="G13" s="147">
        <v>4205</v>
      </c>
      <c r="H13" s="59" t="s">
        <v>88</v>
      </c>
      <c r="I13" s="2" t="s">
        <v>102</v>
      </c>
      <c r="J13" s="2" t="s">
        <v>101</v>
      </c>
      <c r="K13" s="82" t="s">
        <v>283</v>
      </c>
      <c r="L13" s="266" t="s">
        <v>286</v>
      </c>
      <c r="M13" s="267"/>
      <c r="N13" s="82" t="s">
        <v>281</v>
      </c>
      <c r="O13" s="82" t="s">
        <v>281</v>
      </c>
      <c r="P13" s="82" t="s">
        <v>281</v>
      </c>
      <c r="Q13" s="82" t="s">
        <v>281</v>
      </c>
      <c r="R13" s="266" t="s">
        <v>280</v>
      </c>
      <c r="S13" s="267"/>
      <c r="T13" s="14"/>
      <c r="U13" s="14"/>
      <c r="V13" s="14"/>
      <c r="W13" s="14"/>
      <c r="X13" s="14"/>
      <c r="Y13" s="14"/>
      <c r="Z13" s="14"/>
    </row>
    <row r="14" spans="1:26" s="7" customFormat="1" ht="114.75">
      <c r="A14" s="2">
        <v>8</v>
      </c>
      <c r="B14" s="18" t="s">
        <v>48</v>
      </c>
      <c r="C14" s="2" t="s">
        <v>316</v>
      </c>
      <c r="D14" s="21" t="s">
        <v>85</v>
      </c>
      <c r="E14" s="21" t="s">
        <v>86</v>
      </c>
      <c r="F14" s="2">
        <v>1974</v>
      </c>
      <c r="G14" s="147">
        <v>683894.54</v>
      </c>
      <c r="H14" s="59" t="s">
        <v>126</v>
      </c>
      <c r="I14" s="59" t="s">
        <v>103</v>
      </c>
      <c r="J14" s="2" t="s">
        <v>104</v>
      </c>
      <c r="K14" s="82" t="s">
        <v>276</v>
      </c>
      <c r="L14" s="82" t="s">
        <v>277</v>
      </c>
      <c r="M14" s="82" t="s">
        <v>282</v>
      </c>
      <c r="N14" s="82" t="s">
        <v>281</v>
      </c>
      <c r="O14" s="82" t="s">
        <v>281</v>
      </c>
      <c r="P14" s="82" t="s">
        <v>281</v>
      </c>
      <c r="Q14" s="82" t="s">
        <v>281</v>
      </c>
      <c r="R14" s="82" t="s">
        <v>280</v>
      </c>
      <c r="S14" s="82" t="s">
        <v>281</v>
      </c>
      <c r="T14" s="14"/>
      <c r="U14" s="14"/>
      <c r="V14" s="14"/>
      <c r="W14" s="14"/>
      <c r="X14" s="14"/>
      <c r="Y14" s="14"/>
      <c r="Z14" s="14"/>
    </row>
    <row r="15" spans="1:26" s="7" customFormat="1" ht="76.5">
      <c r="A15" s="2">
        <v>9</v>
      </c>
      <c r="B15" s="18" t="s">
        <v>49</v>
      </c>
      <c r="C15" s="21" t="s">
        <v>72</v>
      </c>
      <c r="D15" s="21" t="s">
        <v>85</v>
      </c>
      <c r="E15" s="21" t="s">
        <v>86</v>
      </c>
      <c r="F15" s="2">
        <v>2009</v>
      </c>
      <c r="G15" s="147">
        <v>4699139.2</v>
      </c>
      <c r="H15" s="59" t="s">
        <v>304</v>
      </c>
      <c r="I15" s="2" t="s">
        <v>105</v>
      </c>
      <c r="J15" s="2" t="s">
        <v>106</v>
      </c>
      <c r="K15" s="82" t="s">
        <v>288</v>
      </c>
      <c r="L15" s="82" t="s">
        <v>289</v>
      </c>
      <c r="M15" s="82" t="s">
        <v>282</v>
      </c>
      <c r="N15" s="82" t="s">
        <v>281</v>
      </c>
      <c r="O15" s="82" t="s">
        <v>281</v>
      </c>
      <c r="P15" s="82" t="s">
        <v>281</v>
      </c>
      <c r="Q15" s="82" t="s">
        <v>281</v>
      </c>
      <c r="R15" s="82" t="s">
        <v>280</v>
      </c>
      <c r="S15" s="82" t="s">
        <v>281</v>
      </c>
      <c r="T15" s="14"/>
      <c r="U15" s="14"/>
      <c r="V15" s="14"/>
      <c r="W15" s="14"/>
      <c r="X15" s="14"/>
      <c r="Y15" s="14"/>
      <c r="Z15" s="14"/>
    </row>
    <row r="16" spans="1:26" s="7" customFormat="1" ht="51">
      <c r="A16" s="2">
        <v>10</v>
      </c>
      <c r="B16" s="18" t="s">
        <v>332</v>
      </c>
      <c r="C16" s="21" t="s">
        <v>73</v>
      </c>
      <c r="D16" s="21" t="s">
        <v>85</v>
      </c>
      <c r="E16" s="2" t="s">
        <v>86</v>
      </c>
      <c r="F16" s="2">
        <v>2012</v>
      </c>
      <c r="G16" s="147">
        <v>1616639.39</v>
      </c>
      <c r="H16" s="59" t="s">
        <v>241</v>
      </c>
      <c r="I16" s="2" t="s">
        <v>107</v>
      </c>
      <c r="J16" s="2" t="s">
        <v>108</v>
      </c>
      <c r="K16" s="82" t="s">
        <v>288</v>
      </c>
      <c r="L16" s="82" t="s">
        <v>290</v>
      </c>
      <c r="M16" s="82" t="s">
        <v>282</v>
      </c>
      <c r="N16" s="82" t="s">
        <v>281</v>
      </c>
      <c r="O16" s="82" t="s">
        <v>281</v>
      </c>
      <c r="P16" s="82" t="s">
        <v>281</v>
      </c>
      <c r="Q16" s="82" t="s">
        <v>281</v>
      </c>
      <c r="R16" s="82" t="s">
        <v>280</v>
      </c>
      <c r="S16" s="82" t="s">
        <v>281</v>
      </c>
      <c r="T16" s="14"/>
      <c r="U16" s="14"/>
      <c r="V16" s="14"/>
      <c r="W16" s="14"/>
      <c r="X16" s="14"/>
      <c r="Y16" s="14"/>
      <c r="Z16" s="14"/>
    </row>
    <row r="17" spans="1:26" s="7" customFormat="1" ht="102">
      <c r="A17" s="2">
        <v>11</v>
      </c>
      <c r="B17" s="18" t="s">
        <v>50</v>
      </c>
      <c r="C17" s="21" t="s">
        <v>74</v>
      </c>
      <c r="D17" s="21" t="s">
        <v>85</v>
      </c>
      <c r="E17" s="2" t="s">
        <v>86</v>
      </c>
      <c r="F17" s="2">
        <v>2012</v>
      </c>
      <c r="G17" s="147">
        <v>612825.15</v>
      </c>
      <c r="H17" s="59" t="s">
        <v>89</v>
      </c>
      <c r="I17" s="2" t="s">
        <v>109</v>
      </c>
      <c r="J17" s="2" t="s">
        <v>110</v>
      </c>
      <c r="K17" s="82" t="s">
        <v>288</v>
      </c>
      <c r="L17" s="82" t="s">
        <v>291</v>
      </c>
      <c r="M17" s="82" t="s">
        <v>282</v>
      </c>
      <c r="N17" s="82" t="s">
        <v>281</v>
      </c>
      <c r="O17" s="82" t="s">
        <v>281</v>
      </c>
      <c r="P17" s="82" t="s">
        <v>281</v>
      </c>
      <c r="Q17" s="82" t="s">
        <v>281</v>
      </c>
      <c r="R17" s="82" t="s">
        <v>280</v>
      </c>
      <c r="S17" s="82" t="s">
        <v>281</v>
      </c>
      <c r="T17" s="14"/>
      <c r="U17" s="14"/>
      <c r="V17" s="14"/>
      <c r="W17" s="14"/>
      <c r="X17" s="14"/>
      <c r="Y17" s="14"/>
      <c r="Z17" s="14"/>
    </row>
    <row r="18" spans="1:26" s="7" customFormat="1" ht="76.5">
      <c r="A18" s="2">
        <v>12</v>
      </c>
      <c r="B18" s="18" t="s">
        <v>242</v>
      </c>
      <c r="C18" s="21" t="s">
        <v>74</v>
      </c>
      <c r="D18" s="21" t="s">
        <v>85</v>
      </c>
      <c r="E18" s="2" t="s">
        <v>86</v>
      </c>
      <c r="F18" s="2">
        <v>2012</v>
      </c>
      <c r="G18" s="147">
        <v>224299.93</v>
      </c>
      <c r="H18" s="59" t="s">
        <v>90</v>
      </c>
      <c r="I18" s="2" t="s">
        <v>109</v>
      </c>
      <c r="J18" s="2" t="s">
        <v>111</v>
      </c>
      <c r="K18" s="82" t="s">
        <v>283</v>
      </c>
      <c r="L18" s="82" t="s">
        <v>277</v>
      </c>
      <c r="M18" s="82" t="s">
        <v>282</v>
      </c>
      <c r="N18" s="82" t="s">
        <v>281</v>
      </c>
      <c r="O18" s="82" t="s">
        <v>281</v>
      </c>
      <c r="P18" s="82" t="s">
        <v>281</v>
      </c>
      <c r="Q18" s="82" t="s">
        <v>281</v>
      </c>
      <c r="R18" s="82" t="s">
        <v>280</v>
      </c>
      <c r="S18" s="82" t="s">
        <v>281</v>
      </c>
      <c r="T18" s="14"/>
      <c r="U18" s="14"/>
      <c r="V18" s="14"/>
      <c r="W18" s="14"/>
      <c r="X18" s="14"/>
      <c r="Y18" s="14"/>
      <c r="Z18" s="14"/>
    </row>
    <row r="19" spans="1:26" s="7" customFormat="1" ht="38.25">
      <c r="A19" s="2">
        <v>13</v>
      </c>
      <c r="B19" s="18" t="s">
        <v>51</v>
      </c>
      <c r="C19" s="21" t="s">
        <v>75</v>
      </c>
      <c r="D19" s="21" t="s">
        <v>85</v>
      </c>
      <c r="E19" s="2" t="s">
        <v>86</v>
      </c>
      <c r="F19" s="2">
        <v>2008</v>
      </c>
      <c r="G19" s="147">
        <v>310216.82</v>
      </c>
      <c r="H19" s="59" t="s">
        <v>88</v>
      </c>
      <c r="I19" s="2" t="s">
        <v>95</v>
      </c>
      <c r="J19" s="2" t="s">
        <v>112</v>
      </c>
      <c r="K19" s="82"/>
      <c r="L19" s="82"/>
      <c r="M19" s="82"/>
      <c r="N19" s="82" t="s">
        <v>281</v>
      </c>
      <c r="O19" s="82" t="s">
        <v>281</v>
      </c>
      <c r="P19" s="82" t="s">
        <v>281</v>
      </c>
      <c r="Q19" s="82" t="s">
        <v>281</v>
      </c>
      <c r="R19" s="82"/>
      <c r="S19" s="82"/>
      <c r="T19" s="14"/>
      <c r="U19" s="14"/>
      <c r="V19" s="14"/>
      <c r="W19" s="14"/>
      <c r="X19" s="14"/>
      <c r="Y19" s="14"/>
      <c r="Z19" s="14"/>
    </row>
    <row r="20" spans="1:26" s="7" customFormat="1" ht="38.25">
      <c r="A20" s="2">
        <v>14</v>
      </c>
      <c r="B20" s="18" t="s">
        <v>52</v>
      </c>
      <c r="C20" s="21" t="s">
        <v>76</v>
      </c>
      <c r="D20" s="21" t="s">
        <v>85</v>
      </c>
      <c r="E20" s="2" t="s">
        <v>86</v>
      </c>
      <c r="F20" s="2">
        <v>2008</v>
      </c>
      <c r="G20" s="147">
        <v>22600</v>
      </c>
      <c r="H20" s="59" t="s">
        <v>88</v>
      </c>
      <c r="I20" s="2" t="s">
        <v>95</v>
      </c>
      <c r="J20" s="2" t="s">
        <v>101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s="7" customFormat="1" ht="38.25">
      <c r="A21" s="2">
        <v>15</v>
      </c>
      <c r="B21" s="18" t="s">
        <v>53</v>
      </c>
      <c r="C21" s="21" t="s">
        <v>77</v>
      </c>
      <c r="D21" s="21" t="s">
        <v>85</v>
      </c>
      <c r="E21" s="2" t="s">
        <v>86</v>
      </c>
      <c r="F21" s="2">
        <v>2009</v>
      </c>
      <c r="G21" s="147">
        <v>39443.2</v>
      </c>
      <c r="H21" s="59" t="s">
        <v>88</v>
      </c>
      <c r="I21" s="2" t="s">
        <v>94</v>
      </c>
      <c r="J21" s="2" t="s">
        <v>106</v>
      </c>
      <c r="K21" s="82" t="s">
        <v>288</v>
      </c>
      <c r="L21" s="82" t="s">
        <v>287</v>
      </c>
      <c r="M21" s="82"/>
      <c r="N21" s="82" t="s">
        <v>281</v>
      </c>
      <c r="O21" s="82" t="s">
        <v>281</v>
      </c>
      <c r="P21" s="82" t="s">
        <v>281</v>
      </c>
      <c r="Q21" s="82" t="s">
        <v>281</v>
      </c>
      <c r="R21" s="82"/>
      <c r="S21" s="82"/>
      <c r="T21" s="14"/>
      <c r="U21" s="14"/>
      <c r="V21" s="14"/>
      <c r="W21" s="14"/>
      <c r="X21" s="14"/>
      <c r="Y21" s="14"/>
      <c r="Z21" s="14"/>
    </row>
    <row r="22" spans="1:26" s="7" customFormat="1" ht="38.25">
      <c r="A22" s="2">
        <v>16</v>
      </c>
      <c r="B22" s="18" t="s">
        <v>54</v>
      </c>
      <c r="C22" s="21" t="s">
        <v>78</v>
      </c>
      <c r="D22" s="21" t="s">
        <v>85</v>
      </c>
      <c r="E22" s="2" t="s">
        <v>86</v>
      </c>
      <c r="F22" s="2">
        <v>2010</v>
      </c>
      <c r="G22" s="147">
        <v>564410.1</v>
      </c>
      <c r="H22" s="59" t="s">
        <v>88</v>
      </c>
      <c r="I22" s="2" t="s">
        <v>95</v>
      </c>
      <c r="J22" s="2" t="s">
        <v>106</v>
      </c>
      <c r="K22" s="266" t="s">
        <v>292</v>
      </c>
      <c r="L22" s="277"/>
      <c r="M22" s="267"/>
      <c r="N22" s="82" t="s">
        <v>281</v>
      </c>
      <c r="O22" s="82" t="s">
        <v>281</v>
      </c>
      <c r="P22" s="82" t="s">
        <v>281</v>
      </c>
      <c r="Q22" s="82" t="s">
        <v>281</v>
      </c>
      <c r="R22" s="82"/>
      <c r="S22" s="82"/>
      <c r="T22" s="14"/>
      <c r="U22" s="14"/>
      <c r="V22" s="14"/>
      <c r="W22" s="14"/>
      <c r="X22" s="14"/>
      <c r="Y22" s="14"/>
      <c r="Z22" s="14"/>
    </row>
    <row r="23" spans="1:26" s="7" customFormat="1" ht="38.25">
      <c r="A23" s="2">
        <v>17</v>
      </c>
      <c r="B23" s="18" t="s">
        <v>55</v>
      </c>
      <c r="C23" s="21" t="s">
        <v>79</v>
      </c>
      <c r="D23" s="21" t="s">
        <v>85</v>
      </c>
      <c r="E23" s="2" t="s">
        <v>86</v>
      </c>
      <c r="F23" s="2">
        <v>2010</v>
      </c>
      <c r="G23" s="147">
        <v>94920</v>
      </c>
      <c r="H23" s="59" t="s">
        <v>88</v>
      </c>
      <c r="I23" s="2" t="s">
        <v>95</v>
      </c>
      <c r="J23" s="2" t="s">
        <v>106</v>
      </c>
      <c r="K23" s="266" t="s">
        <v>292</v>
      </c>
      <c r="L23" s="277"/>
      <c r="M23" s="267"/>
      <c r="N23" s="82" t="s">
        <v>281</v>
      </c>
      <c r="O23" s="82" t="s">
        <v>281</v>
      </c>
      <c r="P23" s="82" t="s">
        <v>281</v>
      </c>
      <c r="Q23" s="82" t="s">
        <v>281</v>
      </c>
      <c r="R23" s="82"/>
      <c r="S23" s="82"/>
      <c r="T23" s="14"/>
      <c r="U23" s="14"/>
      <c r="V23" s="14"/>
      <c r="W23" s="14"/>
      <c r="X23" s="14"/>
      <c r="Y23" s="14"/>
      <c r="Z23" s="14"/>
    </row>
    <row r="24" spans="1:26" s="7" customFormat="1" ht="63.75">
      <c r="A24" s="2">
        <v>18</v>
      </c>
      <c r="B24" s="18" t="s">
        <v>56</v>
      </c>
      <c r="C24" s="2" t="s">
        <v>56</v>
      </c>
      <c r="D24" s="2" t="s">
        <v>85</v>
      </c>
      <c r="E24" s="2" t="s">
        <v>86</v>
      </c>
      <c r="F24" s="2">
        <v>2011</v>
      </c>
      <c r="G24" s="77">
        <v>812242.18</v>
      </c>
      <c r="H24" s="59" t="s">
        <v>91</v>
      </c>
      <c r="I24" s="2" t="s">
        <v>95</v>
      </c>
      <c r="J24" s="2" t="s">
        <v>113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s="7" customFormat="1" ht="38.25">
      <c r="A25" s="2">
        <v>19</v>
      </c>
      <c r="B25" s="18" t="s">
        <v>57</v>
      </c>
      <c r="C25" s="2" t="s">
        <v>57</v>
      </c>
      <c r="D25" s="2"/>
      <c r="E25" s="2"/>
      <c r="F25" s="2"/>
      <c r="G25" s="77">
        <v>10000</v>
      </c>
      <c r="H25" s="59" t="s">
        <v>88</v>
      </c>
      <c r="I25" s="2"/>
      <c r="J25" s="2" t="s">
        <v>114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s="7" customFormat="1" ht="38.25">
      <c r="A26" s="2">
        <v>20</v>
      </c>
      <c r="B26" s="18" t="s">
        <v>58</v>
      </c>
      <c r="C26" s="2" t="s">
        <v>58</v>
      </c>
      <c r="D26" s="2"/>
      <c r="E26" s="2"/>
      <c r="F26" s="2">
        <v>2012</v>
      </c>
      <c r="G26" s="77">
        <v>15999.84</v>
      </c>
      <c r="H26" s="59" t="s">
        <v>88</v>
      </c>
      <c r="I26" s="2"/>
      <c r="J26" s="2" t="s">
        <v>114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s="7" customFormat="1" ht="38.25">
      <c r="A27" s="2">
        <v>21</v>
      </c>
      <c r="B27" s="18" t="s">
        <v>59</v>
      </c>
      <c r="C27" s="2" t="s">
        <v>59</v>
      </c>
      <c r="D27" s="2" t="s">
        <v>85</v>
      </c>
      <c r="E27" s="2" t="s">
        <v>86</v>
      </c>
      <c r="F27" s="2"/>
      <c r="G27" s="77">
        <v>36600</v>
      </c>
      <c r="H27" s="59" t="s">
        <v>88</v>
      </c>
      <c r="I27" s="2" t="s">
        <v>95</v>
      </c>
      <c r="J27" s="2" t="s">
        <v>114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s="7" customFormat="1" ht="38.25">
      <c r="A28" s="2">
        <v>22</v>
      </c>
      <c r="B28" s="18" t="s">
        <v>60</v>
      </c>
      <c r="C28" s="2" t="s">
        <v>80</v>
      </c>
      <c r="D28" s="2" t="s">
        <v>85</v>
      </c>
      <c r="E28" s="2" t="s">
        <v>86</v>
      </c>
      <c r="F28" s="2"/>
      <c r="G28" s="77">
        <v>241251.83</v>
      </c>
      <c r="H28" s="59" t="s">
        <v>88</v>
      </c>
      <c r="I28" s="2" t="s">
        <v>115</v>
      </c>
      <c r="J28" s="2" t="s">
        <v>114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s="7" customFormat="1" ht="38.25">
      <c r="A29" s="2">
        <v>23</v>
      </c>
      <c r="B29" s="105" t="s">
        <v>61</v>
      </c>
      <c r="C29" s="106" t="s">
        <v>81</v>
      </c>
      <c r="D29" s="106" t="s">
        <v>85</v>
      </c>
      <c r="E29" s="2" t="s">
        <v>86</v>
      </c>
      <c r="F29" s="107">
        <v>2011</v>
      </c>
      <c r="G29" s="148">
        <v>68901</v>
      </c>
      <c r="H29" s="59" t="s">
        <v>88</v>
      </c>
      <c r="I29" s="107"/>
      <c r="J29" s="107" t="s">
        <v>114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s="7" customFormat="1" ht="38.25">
      <c r="A30" s="2">
        <v>24</v>
      </c>
      <c r="B30" s="105" t="s">
        <v>62</v>
      </c>
      <c r="C30" s="106" t="s">
        <v>81</v>
      </c>
      <c r="D30" s="106" t="s">
        <v>85</v>
      </c>
      <c r="E30" s="2" t="s">
        <v>86</v>
      </c>
      <c r="F30" s="107">
        <v>2011</v>
      </c>
      <c r="G30" s="148">
        <v>27000</v>
      </c>
      <c r="H30" s="59" t="s">
        <v>88</v>
      </c>
      <c r="I30" s="107"/>
      <c r="J30" s="107" t="s">
        <v>116</v>
      </c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s="7" customFormat="1" ht="38.25">
      <c r="A31" s="2">
        <v>25</v>
      </c>
      <c r="B31" s="18" t="s">
        <v>63</v>
      </c>
      <c r="C31" s="2" t="s">
        <v>82</v>
      </c>
      <c r="D31" s="2" t="s">
        <v>85</v>
      </c>
      <c r="E31" s="2" t="s">
        <v>86</v>
      </c>
      <c r="F31" s="2"/>
      <c r="G31" s="77">
        <v>3957623.06</v>
      </c>
      <c r="H31" s="59" t="s">
        <v>88</v>
      </c>
      <c r="I31" s="2" t="s">
        <v>95</v>
      </c>
      <c r="J31" s="2" t="s">
        <v>113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s="7" customFormat="1" ht="38.25">
      <c r="A32" s="2">
        <v>26</v>
      </c>
      <c r="B32" s="18" t="s">
        <v>64</v>
      </c>
      <c r="C32" s="21" t="s">
        <v>81</v>
      </c>
      <c r="D32" s="21" t="s">
        <v>85</v>
      </c>
      <c r="E32" s="2" t="s">
        <v>86</v>
      </c>
      <c r="F32" s="2">
        <v>2008</v>
      </c>
      <c r="G32" s="147">
        <v>59427.85</v>
      </c>
      <c r="H32" s="59" t="s">
        <v>88</v>
      </c>
      <c r="I32" s="2"/>
      <c r="J32" s="2" t="s">
        <v>117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s="7" customFormat="1" ht="38.25">
      <c r="A33" s="2">
        <v>27</v>
      </c>
      <c r="B33" s="18" t="s">
        <v>275</v>
      </c>
      <c r="C33" s="21"/>
      <c r="D33" s="21" t="s">
        <v>85</v>
      </c>
      <c r="E33" s="2"/>
      <c r="F33" s="2"/>
      <c r="G33" s="147">
        <v>45099.5</v>
      </c>
      <c r="H33" s="59" t="s">
        <v>88</v>
      </c>
      <c r="I33" s="2"/>
      <c r="J33" s="2" t="s">
        <v>106</v>
      </c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s="7" customFormat="1" ht="38.25">
      <c r="A34" s="2">
        <v>28</v>
      </c>
      <c r="B34" s="18" t="s">
        <v>65</v>
      </c>
      <c r="C34" s="2" t="s">
        <v>83</v>
      </c>
      <c r="D34" s="2"/>
      <c r="E34" s="2"/>
      <c r="F34" s="2">
        <v>2013</v>
      </c>
      <c r="G34" s="77">
        <v>61000</v>
      </c>
      <c r="H34" s="59" t="s">
        <v>88</v>
      </c>
      <c r="I34" s="2"/>
      <c r="J34" s="2" t="s">
        <v>118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s="7" customFormat="1" ht="38.25">
      <c r="A35" s="2">
        <v>29</v>
      </c>
      <c r="B35" s="18" t="s">
        <v>309</v>
      </c>
      <c r="C35" s="2" t="s">
        <v>83</v>
      </c>
      <c r="D35" s="2"/>
      <c r="E35" s="2"/>
      <c r="F35" s="2">
        <v>2013</v>
      </c>
      <c r="G35" s="77">
        <v>184772.32</v>
      </c>
      <c r="H35" s="59" t="s">
        <v>88</v>
      </c>
      <c r="I35" s="2"/>
      <c r="J35" s="2" t="s">
        <v>119</v>
      </c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s="7" customFormat="1" ht="38.25">
      <c r="A36" s="2">
        <v>30</v>
      </c>
      <c r="B36" s="18" t="s">
        <v>66</v>
      </c>
      <c r="C36" s="2" t="s">
        <v>81</v>
      </c>
      <c r="D36" s="2"/>
      <c r="E36" s="2"/>
      <c r="F36" s="2">
        <v>2013</v>
      </c>
      <c r="G36" s="77">
        <v>70314.75</v>
      </c>
      <c r="H36" s="59" t="s">
        <v>88</v>
      </c>
      <c r="I36" s="2"/>
      <c r="J36" s="2" t="s">
        <v>120</v>
      </c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s="7" customFormat="1" ht="38.25">
      <c r="A37" s="2">
        <v>31</v>
      </c>
      <c r="B37" s="18" t="s">
        <v>245</v>
      </c>
      <c r="C37" s="2" t="s">
        <v>244</v>
      </c>
      <c r="D37" s="2" t="s">
        <v>85</v>
      </c>
      <c r="E37" s="2" t="s">
        <v>86</v>
      </c>
      <c r="F37" s="108">
        <v>2014</v>
      </c>
      <c r="G37" s="77">
        <v>1052927.59</v>
      </c>
      <c r="H37" s="59" t="s">
        <v>88</v>
      </c>
      <c r="I37" s="2"/>
      <c r="J37" s="107" t="s">
        <v>114</v>
      </c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s="7" customFormat="1" ht="38.25">
      <c r="A38" s="2">
        <v>32</v>
      </c>
      <c r="B38" s="18" t="s">
        <v>243</v>
      </c>
      <c r="C38" s="21" t="s">
        <v>84</v>
      </c>
      <c r="D38" s="21" t="s">
        <v>85</v>
      </c>
      <c r="E38" s="2"/>
      <c r="F38" s="2">
        <v>2014</v>
      </c>
      <c r="G38" s="147">
        <v>1192397.78</v>
      </c>
      <c r="H38" s="59" t="s">
        <v>88</v>
      </c>
      <c r="I38" s="2" t="s">
        <v>95</v>
      </c>
      <c r="J38" s="2" t="s">
        <v>113</v>
      </c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s="7" customFormat="1" ht="38.25">
      <c r="A39" s="2">
        <v>33</v>
      </c>
      <c r="B39" s="18" t="s">
        <v>246</v>
      </c>
      <c r="C39" s="21" t="s">
        <v>74</v>
      </c>
      <c r="D39" s="2" t="s">
        <v>85</v>
      </c>
      <c r="E39" s="2"/>
      <c r="F39" s="2">
        <v>2014</v>
      </c>
      <c r="G39" s="77">
        <v>1055959.04</v>
      </c>
      <c r="H39" s="59" t="s">
        <v>88</v>
      </c>
      <c r="I39" s="2"/>
      <c r="J39" s="2" t="s">
        <v>121</v>
      </c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s="73" customFormat="1" ht="40.5" customHeight="1">
      <c r="A40" s="53">
        <v>34</v>
      </c>
      <c r="B40" s="76" t="s">
        <v>317</v>
      </c>
      <c r="C40" s="158" t="s">
        <v>128</v>
      </c>
      <c r="D40" s="53" t="s">
        <v>85</v>
      </c>
      <c r="E40" s="53"/>
      <c r="F40" s="53">
        <v>2017</v>
      </c>
      <c r="G40" s="77">
        <v>1237915.89</v>
      </c>
      <c r="H40" s="159" t="s">
        <v>88</v>
      </c>
      <c r="I40" s="156"/>
      <c r="J40" s="53" t="s">
        <v>113</v>
      </c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</row>
    <row r="41" spans="1:26" s="73" customFormat="1" ht="40.5" customHeight="1">
      <c r="A41" s="53">
        <v>35</v>
      </c>
      <c r="B41" s="76" t="s">
        <v>772</v>
      </c>
      <c r="C41" s="53" t="s">
        <v>773</v>
      </c>
      <c r="D41" s="53" t="s">
        <v>85</v>
      </c>
      <c r="E41" s="53"/>
      <c r="F41" s="53">
        <v>2017</v>
      </c>
      <c r="G41" s="77">
        <v>1377479.62</v>
      </c>
      <c r="H41" s="159" t="s">
        <v>88</v>
      </c>
      <c r="I41" s="156"/>
      <c r="J41" s="161" t="s">
        <v>119</v>
      </c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</row>
    <row r="42" spans="1:26" s="7" customFormat="1" ht="12.75" customHeight="1">
      <c r="A42" s="262" t="s">
        <v>0</v>
      </c>
      <c r="B42" s="263"/>
      <c r="C42" s="263"/>
      <c r="D42" s="263"/>
      <c r="E42" s="263"/>
      <c r="F42" s="264"/>
      <c r="G42" s="149">
        <f>SUM(G7:G41)</f>
        <v>22494767.810000002</v>
      </c>
      <c r="H42" s="14"/>
      <c r="I42" s="2"/>
      <c r="J42" s="2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s="5" customFormat="1" ht="12.75" customHeight="1">
      <c r="A43" s="261" t="s">
        <v>35</v>
      </c>
      <c r="B43" s="261"/>
      <c r="C43" s="261"/>
      <c r="D43" s="261"/>
      <c r="E43" s="261"/>
      <c r="F43" s="261"/>
      <c r="G43" s="261"/>
      <c r="H43" s="132"/>
      <c r="I43" s="107"/>
      <c r="J43" s="107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s="7" customFormat="1" ht="63.75">
      <c r="A44" s="2">
        <v>1</v>
      </c>
      <c r="B44" s="18" t="s">
        <v>127</v>
      </c>
      <c r="C44" s="107" t="s">
        <v>128</v>
      </c>
      <c r="D44" s="107" t="s">
        <v>85</v>
      </c>
      <c r="E44" s="107" t="s">
        <v>86</v>
      </c>
      <c r="F44" s="107">
        <v>1970</v>
      </c>
      <c r="G44" s="147">
        <v>745547.95</v>
      </c>
      <c r="H44" s="59" t="s">
        <v>136</v>
      </c>
      <c r="I44" s="109" t="s">
        <v>122</v>
      </c>
      <c r="J44" s="107" t="s">
        <v>123</v>
      </c>
      <c r="K44" s="83" t="s">
        <v>283</v>
      </c>
      <c r="L44" s="83" t="s">
        <v>287</v>
      </c>
      <c r="M44" s="82" t="s">
        <v>282</v>
      </c>
      <c r="N44" s="82" t="s">
        <v>281</v>
      </c>
      <c r="O44" s="82" t="s">
        <v>281</v>
      </c>
      <c r="P44" s="82" t="s">
        <v>281</v>
      </c>
      <c r="Q44" s="82" t="s">
        <v>281</v>
      </c>
      <c r="R44" s="82" t="s">
        <v>280</v>
      </c>
      <c r="S44" s="82" t="s">
        <v>281</v>
      </c>
      <c r="T44" s="14"/>
      <c r="U44" s="14"/>
      <c r="V44" s="14"/>
      <c r="W44" s="14"/>
      <c r="X44" s="14"/>
      <c r="Y44" s="14"/>
      <c r="Z44" s="14"/>
    </row>
    <row r="45" spans="1:26" s="7" customFormat="1" ht="38.25">
      <c r="A45" s="2">
        <v>2</v>
      </c>
      <c r="B45" s="1" t="s">
        <v>129</v>
      </c>
      <c r="C45" s="2" t="s">
        <v>130</v>
      </c>
      <c r="D45" s="2" t="s">
        <v>85</v>
      </c>
      <c r="E45" s="2" t="s">
        <v>86</v>
      </c>
      <c r="F45" s="2">
        <v>2009</v>
      </c>
      <c r="G45" s="77">
        <v>579822.43</v>
      </c>
      <c r="H45" s="59" t="s">
        <v>88</v>
      </c>
      <c r="I45" s="2" t="s">
        <v>124</v>
      </c>
      <c r="J45" s="2" t="s">
        <v>123</v>
      </c>
      <c r="K45" s="83" t="s">
        <v>283</v>
      </c>
      <c r="L45" s="83" t="s">
        <v>287</v>
      </c>
      <c r="M45" s="82"/>
      <c r="N45" s="82" t="s">
        <v>281</v>
      </c>
      <c r="O45" s="82" t="s">
        <v>281</v>
      </c>
      <c r="P45" s="82" t="s">
        <v>281</v>
      </c>
      <c r="Q45" s="82" t="s">
        <v>281</v>
      </c>
      <c r="R45" s="266" t="s">
        <v>280</v>
      </c>
      <c r="S45" s="267"/>
      <c r="T45" s="14"/>
      <c r="U45" s="14"/>
      <c r="V45" s="14"/>
      <c r="W45" s="14"/>
      <c r="X45" s="14"/>
      <c r="Y45" s="14"/>
      <c r="Z45" s="14"/>
    </row>
    <row r="46" spans="1:26" s="7" customFormat="1" ht="38.25">
      <c r="A46" s="2">
        <v>3</v>
      </c>
      <c r="B46" s="1" t="s">
        <v>131</v>
      </c>
      <c r="C46" s="2" t="s">
        <v>128</v>
      </c>
      <c r="D46" s="2" t="s">
        <v>85</v>
      </c>
      <c r="E46" s="2" t="s">
        <v>86</v>
      </c>
      <c r="F46" s="2">
        <v>2002</v>
      </c>
      <c r="G46" s="77">
        <v>1471512.34</v>
      </c>
      <c r="H46" s="59" t="s">
        <v>88</v>
      </c>
      <c r="I46" s="2" t="s">
        <v>125</v>
      </c>
      <c r="J46" s="2" t="s">
        <v>123</v>
      </c>
      <c r="K46" s="83" t="s">
        <v>283</v>
      </c>
      <c r="L46" s="83" t="s">
        <v>287</v>
      </c>
      <c r="M46" s="82" t="s">
        <v>282</v>
      </c>
      <c r="N46" s="82" t="s">
        <v>281</v>
      </c>
      <c r="O46" s="82" t="s">
        <v>281</v>
      </c>
      <c r="P46" s="82" t="s">
        <v>281</v>
      </c>
      <c r="Q46" s="82" t="s">
        <v>281</v>
      </c>
      <c r="R46" s="82" t="s">
        <v>280</v>
      </c>
      <c r="S46" s="82" t="s">
        <v>281</v>
      </c>
      <c r="T46" s="14"/>
      <c r="U46" s="14"/>
      <c r="V46" s="14"/>
      <c r="W46" s="14"/>
      <c r="X46" s="14"/>
      <c r="Y46" s="14"/>
      <c r="Z46" s="14"/>
    </row>
    <row r="47" spans="1:26" s="7" customFormat="1" ht="38.25">
      <c r="A47" s="2">
        <v>4</v>
      </c>
      <c r="B47" s="1" t="s">
        <v>132</v>
      </c>
      <c r="C47" s="2" t="s">
        <v>320</v>
      </c>
      <c r="D47" s="2" t="s">
        <v>85</v>
      </c>
      <c r="E47" s="2" t="s">
        <v>86</v>
      </c>
      <c r="F47" s="2">
        <v>2008</v>
      </c>
      <c r="G47" s="77">
        <v>104913.07</v>
      </c>
      <c r="H47" s="59" t="s">
        <v>88</v>
      </c>
      <c r="I47" s="2" t="s">
        <v>95</v>
      </c>
      <c r="J47" s="2" t="s">
        <v>123</v>
      </c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s="7" customFormat="1" ht="38.25">
      <c r="A48" s="2">
        <v>5</v>
      </c>
      <c r="B48" s="1" t="s">
        <v>133</v>
      </c>
      <c r="C48" s="2" t="s">
        <v>78</v>
      </c>
      <c r="D48" s="2" t="s">
        <v>85</v>
      </c>
      <c r="E48" s="2" t="s">
        <v>86</v>
      </c>
      <c r="F48" s="2">
        <v>2009</v>
      </c>
      <c r="G48" s="77">
        <v>194971.15</v>
      </c>
      <c r="H48" s="59" t="s">
        <v>88</v>
      </c>
      <c r="I48" s="2" t="s">
        <v>95</v>
      </c>
      <c r="J48" s="2" t="s">
        <v>123</v>
      </c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s="7" customFormat="1" ht="38.25">
      <c r="A49" s="2">
        <v>6</v>
      </c>
      <c r="B49" s="1" t="s">
        <v>134</v>
      </c>
      <c r="C49" s="2" t="s">
        <v>78</v>
      </c>
      <c r="D49" s="2" t="s">
        <v>85</v>
      </c>
      <c r="E49" s="2" t="s">
        <v>86</v>
      </c>
      <c r="F49" s="2">
        <v>2009</v>
      </c>
      <c r="G49" s="77">
        <v>1096382.99</v>
      </c>
      <c r="H49" s="59" t="s">
        <v>88</v>
      </c>
      <c r="I49" s="2" t="s">
        <v>95</v>
      </c>
      <c r="J49" s="2" t="s">
        <v>123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s="7" customFormat="1" ht="38.25">
      <c r="A50" s="2">
        <v>7</v>
      </c>
      <c r="B50" s="18" t="s">
        <v>135</v>
      </c>
      <c r="C50" s="2" t="s">
        <v>78</v>
      </c>
      <c r="D50" s="2" t="s">
        <v>85</v>
      </c>
      <c r="E50" s="2" t="s">
        <v>86</v>
      </c>
      <c r="F50" s="2">
        <v>2009</v>
      </c>
      <c r="G50" s="77">
        <v>553470.68</v>
      </c>
      <c r="H50" s="59" t="s">
        <v>88</v>
      </c>
      <c r="I50" s="2" t="s">
        <v>95</v>
      </c>
      <c r="J50" s="2" t="s">
        <v>123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s="7" customFormat="1" ht="12.75" customHeight="1">
      <c r="A51" s="262" t="s">
        <v>0</v>
      </c>
      <c r="B51" s="263"/>
      <c r="C51" s="263"/>
      <c r="D51" s="263"/>
      <c r="E51" s="263"/>
      <c r="F51" s="264"/>
      <c r="G51" s="149">
        <f>SUM(G44:G50)</f>
        <v>4746620.609999999</v>
      </c>
      <c r="H51" s="14"/>
      <c r="I51" s="2"/>
      <c r="J51" s="2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s="5" customFormat="1" ht="12.75" customHeight="1">
      <c r="A52" s="261" t="s">
        <v>143</v>
      </c>
      <c r="B52" s="261"/>
      <c r="C52" s="261"/>
      <c r="D52" s="261"/>
      <c r="E52" s="261"/>
      <c r="F52" s="261"/>
      <c r="G52" s="261"/>
      <c r="H52" s="132"/>
      <c r="I52" s="2"/>
      <c r="J52" s="2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s="7" customFormat="1" ht="38.25">
      <c r="A53" s="52">
        <v>1</v>
      </c>
      <c r="B53" s="105" t="s">
        <v>144</v>
      </c>
      <c r="C53" s="42"/>
      <c r="D53" s="107" t="s">
        <v>85</v>
      </c>
      <c r="E53" s="107" t="s">
        <v>86</v>
      </c>
      <c r="F53" s="107">
        <v>1977</v>
      </c>
      <c r="G53" s="150">
        <v>18068.53</v>
      </c>
      <c r="H53" s="59" t="s">
        <v>88</v>
      </c>
      <c r="I53" s="2" t="s">
        <v>166</v>
      </c>
      <c r="J53" s="2" t="s">
        <v>168</v>
      </c>
      <c r="K53" s="84" t="s">
        <v>293</v>
      </c>
      <c r="L53" s="84" t="s">
        <v>287</v>
      </c>
      <c r="M53" s="84" t="s">
        <v>294</v>
      </c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s="7" customFormat="1" ht="38.25">
      <c r="A54" s="46">
        <v>2</v>
      </c>
      <c r="B54" s="18" t="s">
        <v>145</v>
      </c>
      <c r="C54" s="51"/>
      <c r="D54" s="107" t="s">
        <v>85</v>
      </c>
      <c r="E54" s="2" t="s">
        <v>86</v>
      </c>
      <c r="F54" s="2">
        <v>1981</v>
      </c>
      <c r="G54" s="77">
        <v>4640.42</v>
      </c>
      <c r="H54" s="59" t="s">
        <v>88</v>
      </c>
      <c r="I54" s="2" t="s">
        <v>166</v>
      </c>
      <c r="J54" s="2" t="s">
        <v>168</v>
      </c>
      <c r="K54" s="1" t="s">
        <v>287</v>
      </c>
      <c r="L54" s="1" t="s">
        <v>210</v>
      </c>
      <c r="M54" s="1" t="s">
        <v>278</v>
      </c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s="7" customFormat="1" ht="38.25">
      <c r="A55" s="52">
        <v>3</v>
      </c>
      <c r="B55" s="18" t="s">
        <v>767</v>
      </c>
      <c r="C55" s="51"/>
      <c r="D55" s="107" t="s">
        <v>85</v>
      </c>
      <c r="E55" s="2" t="s">
        <v>86</v>
      </c>
      <c r="F55" s="2"/>
      <c r="G55" s="77">
        <v>41338.83</v>
      </c>
      <c r="H55" s="59" t="s">
        <v>88</v>
      </c>
      <c r="I55" s="2" t="s">
        <v>768</v>
      </c>
      <c r="J55" s="2" t="s">
        <v>168</v>
      </c>
      <c r="K55" s="1" t="s">
        <v>293</v>
      </c>
      <c r="L55" s="1" t="s">
        <v>210</v>
      </c>
      <c r="M55" s="1" t="s">
        <v>769</v>
      </c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s="7" customFormat="1" ht="38.25">
      <c r="A56" s="46">
        <v>4</v>
      </c>
      <c r="B56" s="18" t="s">
        <v>146</v>
      </c>
      <c r="C56" s="51"/>
      <c r="D56" s="107" t="s">
        <v>85</v>
      </c>
      <c r="E56" s="2" t="s">
        <v>86</v>
      </c>
      <c r="F56" s="2">
        <v>1981</v>
      </c>
      <c r="G56" s="77">
        <v>15050.85</v>
      </c>
      <c r="H56" s="59" t="s">
        <v>88</v>
      </c>
      <c r="I56" s="2" t="s">
        <v>166</v>
      </c>
      <c r="J56" s="2" t="s">
        <v>168</v>
      </c>
      <c r="K56" s="1" t="s">
        <v>293</v>
      </c>
      <c r="L56" s="1" t="s">
        <v>210</v>
      </c>
      <c r="M56" s="1" t="s">
        <v>278</v>
      </c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s="7" customFormat="1" ht="38.25">
      <c r="A57" s="52">
        <v>5</v>
      </c>
      <c r="B57" s="18" t="s">
        <v>147</v>
      </c>
      <c r="C57" s="51"/>
      <c r="D57" s="107" t="s">
        <v>85</v>
      </c>
      <c r="E57" s="2" t="s">
        <v>86</v>
      </c>
      <c r="F57" s="2">
        <v>1981</v>
      </c>
      <c r="G57" s="77">
        <v>3361.45</v>
      </c>
      <c r="H57" s="59" t="s">
        <v>88</v>
      </c>
      <c r="I57" s="2" t="s">
        <v>166</v>
      </c>
      <c r="J57" s="2" t="s">
        <v>168</v>
      </c>
      <c r="K57" s="1" t="s">
        <v>293</v>
      </c>
      <c r="L57" s="1" t="s">
        <v>287</v>
      </c>
      <c r="M57" s="1" t="s">
        <v>294</v>
      </c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s="7" customFormat="1" ht="38.25">
      <c r="A58" s="46">
        <v>6</v>
      </c>
      <c r="B58" s="18" t="s">
        <v>148</v>
      </c>
      <c r="C58" s="51"/>
      <c r="D58" s="107" t="s">
        <v>85</v>
      </c>
      <c r="E58" s="2" t="s">
        <v>86</v>
      </c>
      <c r="F58" s="2"/>
      <c r="G58" s="77">
        <v>7126.6</v>
      </c>
      <c r="H58" s="59" t="s">
        <v>88</v>
      </c>
      <c r="I58" s="2" t="s">
        <v>166</v>
      </c>
      <c r="J58" s="2" t="s">
        <v>168</v>
      </c>
      <c r="K58" s="1" t="s">
        <v>293</v>
      </c>
      <c r="L58" s="1" t="s">
        <v>287</v>
      </c>
      <c r="M58" s="1" t="s">
        <v>294</v>
      </c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s="7" customFormat="1" ht="38.25">
      <c r="A59" s="52">
        <v>7</v>
      </c>
      <c r="B59" s="18" t="s">
        <v>149</v>
      </c>
      <c r="C59" s="51"/>
      <c r="D59" s="107" t="s">
        <v>85</v>
      </c>
      <c r="E59" s="2" t="s">
        <v>86</v>
      </c>
      <c r="F59" s="2">
        <v>1985</v>
      </c>
      <c r="G59" s="77">
        <v>29241.31</v>
      </c>
      <c r="H59" s="59" t="s">
        <v>88</v>
      </c>
      <c r="I59" s="2" t="s">
        <v>166</v>
      </c>
      <c r="J59" s="2" t="s">
        <v>168</v>
      </c>
      <c r="K59" s="1" t="s">
        <v>293</v>
      </c>
      <c r="L59" s="1" t="s">
        <v>287</v>
      </c>
      <c r="M59" s="1" t="s">
        <v>294</v>
      </c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s="7" customFormat="1" ht="38.25">
      <c r="A60" s="46">
        <v>8</v>
      </c>
      <c r="B60" s="18" t="s">
        <v>150</v>
      </c>
      <c r="C60" s="51"/>
      <c r="D60" s="107" t="s">
        <v>85</v>
      </c>
      <c r="E60" s="2" t="s">
        <v>86</v>
      </c>
      <c r="F60" s="2">
        <v>1985</v>
      </c>
      <c r="G60" s="77">
        <v>830.05</v>
      </c>
      <c r="H60" s="59" t="s">
        <v>88</v>
      </c>
      <c r="I60" s="2" t="s">
        <v>166</v>
      </c>
      <c r="J60" s="2" t="s">
        <v>168</v>
      </c>
      <c r="K60" s="1" t="s">
        <v>293</v>
      </c>
      <c r="L60" s="1" t="s">
        <v>287</v>
      </c>
      <c r="M60" s="1" t="s">
        <v>294</v>
      </c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s="7" customFormat="1" ht="38.25">
      <c r="A61" s="52"/>
      <c r="B61" s="18" t="s">
        <v>770</v>
      </c>
      <c r="C61" s="51"/>
      <c r="D61" s="107" t="s">
        <v>85</v>
      </c>
      <c r="E61" s="2" t="s">
        <v>86</v>
      </c>
      <c r="F61" s="2"/>
      <c r="G61" s="77">
        <v>16242.42</v>
      </c>
      <c r="H61" s="59" t="s">
        <v>88</v>
      </c>
      <c r="I61" s="2"/>
      <c r="J61" s="2" t="s">
        <v>168</v>
      </c>
      <c r="K61" s="1"/>
      <c r="L61" s="1"/>
      <c r="M61" s="1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s="7" customFormat="1" ht="38.25">
      <c r="A62" s="52">
        <v>9</v>
      </c>
      <c r="B62" s="18" t="s">
        <v>151</v>
      </c>
      <c r="C62" s="51"/>
      <c r="D62" s="107" t="s">
        <v>85</v>
      </c>
      <c r="E62" s="2" t="s">
        <v>86</v>
      </c>
      <c r="F62" s="2">
        <v>1985</v>
      </c>
      <c r="G62" s="77">
        <v>2204</v>
      </c>
      <c r="H62" s="59" t="s">
        <v>88</v>
      </c>
      <c r="I62" s="2" t="s">
        <v>166</v>
      </c>
      <c r="J62" s="2" t="s">
        <v>168</v>
      </c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s="7" customFormat="1" ht="38.25">
      <c r="A63" s="52">
        <v>11</v>
      </c>
      <c r="B63" s="18" t="s">
        <v>152</v>
      </c>
      <c r="C63" s="51"/>
      <c r="D63" s="107" t="s">
        <v>85</v>
      </c>
      <c r="E63" s="2" t="s">
        <v>86</v>
      </c>
      <c r="F63" s="2">
        <v>1997</v>
      </c>
      <c r="G63" s="77">
        <v>59209.21</v>
      </c>
      <c r="H63" s="59" t="s">
        <v>88</v>
      </c>
      <c r="I63" s="2" t="s">
        <v>166</v>
      </c>
      <c r="J63" s="2" t="s">
        <v>168</v>
      </c>
      <c r="K63" s="1" t="s">
        <v>293</v>
      </c>
      <c r="L63" s="1" t="s">
        <v>287</v>
      </c>
      <c r="M63" s="1" t="s">
        <v>295</v>
      </c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s="256" customFormat="1" ht="38.25">
      <c r="A64" s="250">
        <v>12</v>
      </c>
      <c r="B64" s="76" t="s">
        <v>318</v>
      </c>
      <c r="C64" s="252"/>
      <c r="D64" s="253"/>
      <c r="E64" s="156"/>
      <c r="F64" s="156"/>
      <c r="G64" s="77">
        <v>119479.63</v>
      </c>
      <c r="H64" s="159" t="s">
        <v>88</v>
      </c>
      <c r="I64" s="156"/>
      <c r="J64" s="156"/>
      <c r="K64" s="254"/>
      <c r="L64" s="254"/>
      <c r="M64" s="254"/>
      <c r="N64" s="255"/>
      <c r="O64" s="255"/>
      <c r="P64" s="255"/>
      <c r="Q64" s="255"/>
      <c r="R64" s="255"/>
      <c r="S64" s="255"/>
      <c r="T64" s="255"/>
      <c r="U64" s="255"/>
      <c r="V64" s="255"/>
      <c r="W64" s="255"/>
      <c r="X64" s="255"/>
      <c r="Y64" s="255"/>
      <c r="Z64" s="255"/>
    </row>
    <row r="65" spans="1:26" s="7" customFormat="1" ht="38.25">
      <c r="A65" s="52">
        <v>13</v>
      </c>
      <c r="B65" s="18" t="s">
        <v>153</v>
      </c>
      <c r="C65" s="51"/>
      <c r="D65" s="2" t="s">
        <v>85</v>
      </c>
      <c r="E65" s="2" t="s">
        <v>86</v>
      </c>
      <c r="F65" s="2">
        <v>1990</v>
      </c>
      <c r="G65" s="77">
        <v>196537.6</v>
      </c>
      <c r="H65" s="59" t="s">
        <v>88</v>
      </c>
      <c r="I65" s="2" t="s">
        <v>166</v>
      </c>
      <c r="J65" s="2" t="s">
        <v>170</v>
      </c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s="7" customFormat="1" ht="38.25">
      <c r="A66" s="46">
        <v>14</v>
      </c>
      <c r="B66" s="18" t="s">
        <v>154</v>
      </c>
      <c r="C66" s="51"/>
      <c r="D66" s="2" t="s">
        <v>85</v>
      </c>
      <c r="E66" s="2" t="s">
        <v>86</v>
      </c>
      <c r="F66" s="2">
        <v>1990</v>
      </c>
      <c r="G66" s="77">
        <v>24469.33</v>
      </c>
      <c r="H66" s="59" t="s">
        <v>88</v>
      </c>
      <c r="I66" s="2" t="s">
        <v>166</v>
      </c>
      <c r="J66" s="2" t="s">
        <v>171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s="7" customFormat="1" ht="38.25">
      <c r="A67" s="52">
        <v>15</v>
      </c>
      <c r="B67" s="18" t="s">
        <v>155</v>
      </c>
      <c r="C67" s="51"/>
      <c r="D67" s="2" t="s">
        <v>85</v>
      </c>
      <c r="E67" s="2" t="s">
        <v>86</v>
      </c>
      <c r="F67" s="2">
        <v>1990</v>
      </c>
      <c r="G67" s="77">
        <v>102119.79</v>
      </c>
      <c r="H67" s="59" t="s">
        <v>88</v>
      </c>
      <c r="I67" s="2" t="s">
        <v>166</v>
      </c>
      <c r="J67" s="2" t="s">
        <v>171</v>
      </c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s="7" customFormat="1" ht="38.25">
      <c r="A68" s="46">
        <v>16</v>
      </c>
      <c r="B68" s="18" t="s">
        <v>156</v>
      </c>
      <c r="C68" s="51"/>
      <c r="D68" s="107" t="s">
        <v>85</v>
      </c>
      <c r="E68" s="2" t="s">
        <v>86</v>
      </c>
      <c r="F68" s="107">
        <v>1977</v>
      </c>
      <c r="G68" s="150">
        <v>35675.73</v>
      </c>
      <c r="H68" s="59" t="s">
        <v>88</v>
      </c>
      <c r="I68" s="2" t="s">
        <v>167</v>
      </c>
      <c r="J68" s="2" t="s">
        <v>172</v>
      </c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s="7" customFormat="1" ht="38.25">
      <c r="A69" s="52">
        <v>17</v>
      </c>
      <c r="B69" s="18" t="s">
        <v>157</v>
      </c>
      <c r="C69" s="51"/>
      <c r="D69" s="107" t="s">
        <v>85</v>
      </c>
      <c r="E69" s="2" t="s">
        <v>86</v>
      </c>
      <c r="F69" s="2">
        <v>1981</v>
      </c>
      <c r="G69" s="77">
        <v>90313.88</v>
      </c>
      <c r="H69" s="59" t="s">
        <v>88</v>
      </c>
      <c r="I69" s="2" t="s">
        <v>167</v>
      </c>
      <c r="J69" s="2" t="s">
        <v>173</v>
      </c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s="7" customFormat="1" ht="38.25">
      <c r="A70" s="46">
        <v>18</v>
      </c>
      <c r="B70" s="18" t="s">
        <v>158</v>
      </c>
      <c r="C70" s="51"/>
      <c r="D70" s="107" t="s">
        <v>85</v>
      </c>
      <c r="E70" s="2" t="s">
        <v>86</v>
      </c>
      <c r="F70" s="2">
        <v>1981</v>
      </c>
      <c r="G70" s="77">
        <v>133714.59</v>
      </c>
      <c r="H70" s="59" t="s">
        <v>88</v>
      </c>
      <c r="I70" s="2" t="s">
        <v>167</v>
      </c>
      <c r="J70" s="2" t="s">
        <v>174</v>
      </c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s="7" customFormat="1" ht="38.25">
      <c r="A71" s="52">
        <v>19</v>
      </c>
      <c r="B71" s="18" t="s">
        <v>247</v>
      </c>
      <c r="C71" s="51"/>
      <c r="D71" s="107" t="s">
        <v>85</v>
      </c>
      <c r="E71" s="2" t="s">
        <v>86</v>
      </c>
      <c r="F71" s="2">
        <v>1981</v>
      </c>
      <c r="G71" s="77">
        <v>304207.97</v>
      </c>
      <c r="H71" s="59" t="s">
        <v>88</v>
      </c>
      <c r="I71" s="2" t="s">
        <v>167</v>
      </c>
      <c r="J71" s="2" t="s">
        <v>175</v>
      </c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s="7" customFormat="1" ht="38.25">
      <c r="A72" s="46">
        <v>20</v>
      </c>
      <c r="B72" s="18" t="s">
        <v>159</v>
      </c>
      <c r="C72" s="51"/>
      <c r="D72" s="107" t="s">
        <v>85</v>
      </c>
      <c r="E72" s="2" t="s">
        <v>86</v>
      </c>
      <c r="F72" s="2"/>
      <c r="G72" s="77">
        <v>100360.31</v>
      </c>
      <c r="H72" s="59" t="s">
        <v>88</v>
      </c>
      <c r="I72" s="2" t="s">
        <v>167</v>
      </c>
      <c r="J72" s="2" t="s">
        <v>168</v>
      </c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s="7" customFormat="1" ht="38.25">
      <c r="A73" s="52">
        <v>21</v>
      </c>
      <c r="B73" s="18" t="s">
        <v>160</v>
      </c>
      <c r="C73" s="51"/>
      <c r="D73" s="107" t="s">
        <v>85</v>
      </c>
      <c r="E73" s="2" t="s">
        <v>86</v>
      </c>
      <c r="F73" s="2">
        <v>1985</v>
      </c>
      <c r="G73" s="77">
        <v>67643.18</v>
      </c>
      <c r="H73" s="59" t="s">
        <v>88</v>
      </c>
      <c r="I73" s="2" t="s">
        <v>167</v>
      </c>
      <c r="J73" s="2" t="s">
        <v>176</v>
      </c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s="7" customFormat="1" ht="38.25">
      <c r="A74" s="46">
        <v>22</v>
      </c>
      <c r="B74" s="18" t="s">
        <v>161</v>
      </c>
      <c r="C74" s="51"/>
      <c r="D74" s="107" t="s">
        <v>85</v>
      </c>
      <c r="E74" s="2" t="s">
        <v>86</v>
      </c>
      <c r="F74" s="2">
        <v>1985</v>
      </c>
      <c r="G74" s="77">
        <v>30476.47</v>
      </c>
      <c r="H74" s="59" t="s">
        <v>88</v>
      </c>
      <c r="I74" s="2" t="s">
        <v>167</v>
      </c>
      <c r="J74" s="2" t="s">
        <v>169</v>
      </c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s="7" customFormat="1" ht="38.25">
      <c r="A75" s="52">
        <v>23</v>
      </c>
      <c r="B75" s="18" t="s">
        <v>162</v>
      </c>
      <c r="C75" s="51"/>
      <c r="D75" s="107" t="s">
        <v>85</v>
      </c>
      <c r="E75" s="2" t="s">
        <v>86</v>
      </c>
      <c r="F75" s="2">
        <v>1999</v>
      </c>
      <c r="G75" s="77">
        <v>95369.49</v>
      </c>
      <c r="H75" s="59" t="s">
        <v>88</v>
      </c>
      <c r="I75" s="2" t="s">
        <v>167</v>
      </c>
      <c r="J75" s="2" t="s">
        <v>177</v>
      </c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s="7" customFormat="1" ht="38.25">
      <c r="A76" s="46">
        <v>24</v>
      </c>
      <c r="B76" s="18" t="s">
        <v>163</v>
      </c>
      <c r="C76" s="252"/>
      <c r="D76" s="107" t="s">
        <v>85</v>
      </c>
      <c r="E76" s="2" t="s">
        <v>86</v>
      </c>
      <c r="F76" s="2">
        <v>1991</v>
      </c>
      <c r="G76" s="77">
        <v>86055.88</v>
      </c>
      <c r="H76" s="59" t="s">
        <v>88</v>
      </c>
      <c r="I76" s="2" t="s">
        <v>167</v>
      </c>
      <c r="J76" s="2" t="s">
        <v>168</v>
      </c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s="7" customFormat="1" ht="38.25">
      <c r="A77" s="52">
        <v>25</v>
      </c>
      <c r="B77" s="18" t="s">
        <v>164</v>
      </c>
      <c r="C77" s="252"/>
      <c r="D77" s="107" t="s">
        <v>85</v>
      </c>
      <c r="E77" s="2" t="s">
        <v>86</v>
      </c>
      <c r="F77" s="2">
        <v>1997</v>
      </c>
      <c r="G77" s="77">
        <v>20076.93</v>
      </c>
      <c r="H77" s="59" t="s">
        <v>88</v>
      </c>
      <c r="I77" s="2" t="s">
        <v>167</v>
      </c>
      <c r="J77" s="2" t="s">
        <v>171</v>
      </c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s="7" customFormat="1" ht="38.25">
      <c r="A78" s="52">
        <v>27</v>
      </c>
      <c r="B78" s="18" t="s">
        <v>165</v>
      </c>
      <c r="C78" s="51"/>
      <c r="D78" s="107" t="s">
        <v>85</v>
      </c>
      <c r="E78" s="2" t="s">
        <v>86</v>
      </c>
      <c r="F78" s="2">
        <v>1997</v>
      </c>
      <c r="G78" s="77">
        <v>13000</v>
      </c>
      <c r="H78" s="59" t="s">
        <v>88</v>
      </c>
      <c r="I78" s="2" t="s">
        <v>167</v>
      </c>
      <c r="J78" s="2" t="s">
        <v>178</v>
      </c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s="7" customFormat="1" ht="38.25">
      <c r="A79" s="46">
        <v>28</v>
      </c>
      <c r="B79" s="18" t="s">
        <v>766</v>
      </c>
      <c r="C79" s="252"/>
      <c r="D79" s="107" t="s">
        <v>85</v>
      </c>
      <c r="E79" s="2" t="s">
        <v>86</v>
      </c>
      <c r="F79" s="2">
        <v>1996</v>
      </c>
      <c r="G79" s="77">
        <v>17208.47</v>
      </c>
      <c r="H79" s="59" t="s">
        <v>88</v>
      </c>
      <c r="I79" s="2" t="s">
        <v>167</v>
      </c>
      <c r="J79" s="2" t="s">
        <v>179</v>
      </c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s="7" customFormat="1" ht="38.25">
      <c r="A80" s="52">
        <v>29</v>
      </c>
      <c r="B80" s="18" t="s">
        <v>248</v>
      </c>
      <c r="C80" s="3"/>
      <c r="D80" s="2" t="s">
        <v>85</v>
      </c>
      <c r="E80" s="2" t="s">
        <v>86</v>
      </c>
      <c r="F80" s="2">
        <v>1950</v>
      </c>
      <c r="G80" s="77">
        <v>89199.14</v>
      </c>
      <c r="H80" s="59" t="s">
        <v>88</v>
      </c>
      <c r="I80" s="2" t="s">
        <v>249</v>
      </c>
      <c r="J80" s="2" t="s">
        <v>113</v>
      </c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s="7" customFormat="1" ht="12.75">
      <c r="A81" s="262" t="s">
        <v>0</v>
      </c>
      <c r="B81" s="263"/>
      <c r="C81" s="263"/>
      <c r="D81" s="263"/>
      <c r="E81" s="264"/>
      <c r="F81" s="1"/>
      <c r="G81" s="149">
        <f>SUM(G53:G80)</f>
        <v>1723222.0599999998</v>
      </c>
      <c r="H81" s="14"/>
      <c r="I81" s="2"/>
      <c r="J81" s="2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s="5" customFormat="1" ht="12.75" customHeight="1">
      <c r="A82" s="262" t="s">
        <v>139</v>
      </c>
      <c r="B82" s="263"/>
      <c r="C82" s="263"/>
      <c r="D82" s="263"/>
      <c r="E82" s="263"/>
      <c r="F82" s="263"/>
      <c r="G82" s="264"/>
      <c r="H82" s="132"/>
      <c r="I82" s="2"/>
      <c r="J82" s="2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s="7" customFormat="1" ht="12.75" customHeight="1">
      <c r="A83" s="21">
        <v>1</v>
      </c>
      <c r="B83" s="14" t="s">
        <v>180</v>
      </c>
      <c r="C83" s="111"/>
      <c r="D83" s="110" t="s">
        <v>85</v>
      </c>
      <c r="E83" s="28" t="s">
        <v>86</v>
      </c>
      <c r="F83" s="112">
        <v>2013</v>
      </c>
      <c r="G83" s="146">
        <v>9500</v>
      </c>
      <c r="H83" s="49"/>
      <c r="I83" s="49"/>
      <c r="J83" s="113" t="s">
        <v>106</v>
      </c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s="7" customFormat="1" ht="25.5">
      <c r="A84" s="21">
        <v>2</v>
      </c>
      <c r="B84" s="114" t="s">
        <v>250</v>
      </c>
      <c r="C84" s="111"/>
      <c r="D84" s="110" t="s">
        <v>85</v>
      </c>
      <c r="E84" s="28" t="s">
        <v>86</v>
      </c>
      <c r="F84" s="27">
        <v>2015</v>
      </c>
      <c r="G84" s="151">
        <v>40914.01</v>
      </c>
      <c r="H84" s="18"/>
      <c r="I84" s="18"/>
      <c r="J84" s="113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s="7" customFormat="1" ht="25.5">
      <c r="A85" s="21">
        <v>3</v>
      </c>
      <c r="B85" s="114" t="s">
        <v>319</v>
      </c>
      <c r="C85" s="111"/>
      <c r="D85" s="110" t="s">
        <v>85</v>
      </c>
      <c r="E85" s="28" t="s">
        <v>86</v>
      </c>
      <c r="F85" s="27">
        <v>2016</v>
      </c>
      <c r="G85" s="151">
        <v>203321</v>
      </c>
      <c r="H85" s="18"/>
      <c r="I85" s="18"/>
      <c r="J85" s="113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s="7" customFormat="1" ht="12.75" customHeight="1">
      <c r="A86" s="275" t="s">
        <v>0</v>
      </c>
      <c r="B86" s="275"/>
      <c r="C86" s="275"/>
      <c r="D86" s="275"/>
      <c r="E86" s="275"/>
      <c r="F86" s="276"/>
      <c r="G86" s="149">
        <f>SUM(G83:G85)</f>
        <v>253735.01</v>
      </c>
      <c r="H86" s="49"/>
      <c r="I86" s="49"/>
      <c r="J86" s="50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s="5" customFormat="1" ht="12.75" customHeight="1">
      <c r="A87" s="261" t="s">
        <v>140</v>
      </c>
      <c r="B87" s="261"/>
      <c r="C87" s="261"/>
      <c r="D87" s="261"/>
      <c r="E87" s="261"/>
      <c r="F87" s="261"/>
      <c r="G87" s="261"/>
      <c r="H87" s="132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s="75" customFormat="1" ht="38.25">
      <c r="A88" s="2">
        <v>1</v>
      </c>
      <c r="B88" s="78" t="s">
        <v>296</v>
      </c>
      <c r="C88" s="79"/>
      <c r="D88" s="80"/>
      <c r="E88" s="80"/>
      <c r="F88" s="79">
        <v>2012</v>
      </c>
      <c r="G88" s="152">
        <v>20787</v>
      </c>
      <c r="H88" s="81" t="s">
        <v>88</v>
      </c>
      <c r="I88" s="81"/>
      <c r="J88" s="79" t="s">
        <v>104</v>
      </c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s="75" customFormat="1" ht="12.75">
      <c r="A89" s="262" t="s">
        <v>0</v>
      </c>
      <c r="B89" s="264"/>
      <c r="C89" s="79"/>
      <c r="D89" s="80"/>
      <c r="E89" s="80"/>
      <c r="F89" s="79"/>
      <c r="G89" s="153">
        <f>SUM(G88)</f>
        <v>20787</v>
      </c>
      <c r="H89" s="81"/>
      <c r="I89" s="81"/>
      <c r="J89" s="79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s="5" customFormat="1" ht="12.75" customHeight="1">
      <c r="A90" s="261" t="s">
        <v>141</v>
      </c>
      <c r="B90" s="261"/>
      <c r="C90" s="261"/>
      <c r="D90" s="261"/>
      <c r="E90" s="261"/>
      <c r="F90" s="261"/>
      <c r="G90" s="261"/>
      <c r="H90" s="132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s="5" customFormat="1" ht="12.75" customHeight="1">
      <c r="A91" s="270" t="s">
        <v>137</v>
      </c>
      <c r="B91" s="271"/>
      <c r="C91" s="271"/>
      <c r="D91" s="271"/>
      <c r="E91" s="271"/>
      <c r="F91" s="271"/>
      <c r="G91" s="271"/>
      <c r="H91" s="271"/>
      <c r="I91" s="271"/>
      <c r="J91" s="272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s="7" customFormat="1" ht="15" customHeight="1">
      <c r="A92" s="273" t="s">
        <v>142</v>
      </c>
      <c r="B92" s="273"/>
      <c r="C92" s="273"/>
      <c r="D92" s="273"/>
      <c r="E92" s="273"/>
      <c r="F92" s="273"/>
      <c r="G92" s="273"/>
      <c r="H92" s="135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s="5" customFormat="1" ht="12.75" customHeight="1">
      <c r="A93" s="270" t="s">
        <v>137</v>
      </c>
      <c r="B93" s="271"/>
      <c r="C93" s="271"/>
      <c r="D93" s="271"/>
      <c r="E93" s="271"/>
      <c r="F93" s="271"/>
      <c r="G93" s="271"/>
      <c r="H93" s="271"/>
      <c r="I93" s="271"/>
      <c r="J93" s="272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7" s="7" customFormat="1" ht="13.5" thickBot="1">
      <c r="A94" s="108"/>
      <c r="B94" s="136"/>
      <c r="E94" s="268" t="s">
        <v>26</v>
      </c>
      <c r="F94" s="269"/>
      <c r="G94" s="154">
        <f>SUM(G42,G51,G81,G86,G89)</f>
        <v>29239132.490000002</v>
      </c>
    </row>
    <row r="95" spans="1:26" s="7" customFormat="1" ht="12.75">
      <c r="A95" s="47"/>
      <c r="B95" s="48"/>
      <c r="C95" s="6"/>
      <c r="D95" s="16"/>
      <c r="E95" s="17"/>
      <c r="F95" s="5"/>
      <c r="G95" s="145"/>
      <c r="H95" s="5"/>
      <c r="I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s="90" customFormat="1" ht="12.75">
      <c r="A96" s="87"/>
      <c r="B96" s="97"/>
      <c r="C96" s="86"/>
      <c r="D96" s="89"/>
      <c r="E96" s="99"/>
      <c r="F96" s="85"/>
      <c r="G96" s="144"/>
      <c r="H96" s="85"/>
      <c r="I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</row>
    <row r="97" spans="1:26" s="90" customFormat="1" ht="12.75">
      <c r="A97" s="87"/>
      <c r="B97" s="97"/>
      <c r="C97" s="86"/>
      <c r="D97" s="89"/>
      <c r="E97" s="99"/>
      <c r="F97" s="85"/>
      <c r="G97" s="144"/>
      <c r="H97" s="85"/>
      <c r="I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</row>
    <row r="98" ht="12.75" customHeight="1"/>
    <row r="99" spans="1:26" s="90" customFormat="1" ht="12.75">
      <c r="A99" s="87"/>
      <c r="B99" s="97"/>
      <c r="C99" s="86"/>
      <c r="D99" s="89"/>
      <c r="E99" s="99"/>
      <c r="F99" s="85"/>
      <c r="G99" s="144"/>
      <c r="H99" s="85"/>
      <c r="I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</row>
    <row r="100" spans="1:26" s="90" customFormat="1" ht="12.75">
      <c r="A100" s="87"/>
      <c r="B100" s="97"/>
      <c r="C100" s="86"/>
      <c r="D100" s="89"/>
      <c r="E100" s="99"/>
      <c r="F100" s="85"/>
      <c r="G100" s="144"/>
      <c r="H100" s="85"/>
      <c r="I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</row>
    <row r="102" ht="21.75" customHeight="1"/>
  </sheetData>
  <sheetProtection/>
  <mergeCells count="44">
    <mergeCell ref="R12:S12"/>
    <mergeCell ref="L13:M13"/>
    <mergeCell ref="R13:S13"/>
    <mergeCell ref="K22:M22"/>
    <mergeCell ref="K11:M11"/>
    <mergeCell ref="K23:M23"/>
    <mergeCell ref="A89:B89"/>
    <mergeCell ref="A3:D3"/>
    <mergeCell ref="I4:I5"/>
    <mergeCell ref="J4:J5"/>
    <mergeCell ref="A86:F86"/>
    <mergeCell ref="H4:H5"/>
    <mergeCell ref="A51:F51"/>
    <mergeCell ref="A87:G87"/>
    <mergeCell ref="A82:G82"/>
    <mergeCell ref="F4:F5"/>
    <mergeCell ref="E94:F94"/>
    <mergeCell ref="A6:E6"/>
    <mergeCell ref="A4:A5"/>
    <mergeCell ref="B4:B5"/>
    <mergeCell ref="A90:G90"/>
    <mergeCell ref="A91:J91"/>
    <mergeCell ref="A93:J93"/>
    <mergeCell ref="A92:G92"/>
    <mergeCell ref="D4:D5"/>
    <mergeCell ref="E4:E5"/>
    <mergeCell ref="A52:G52"/>
    <mergeCell ref="A81:E81"/>
    <mergeCell ref="X4:X5"/>
    <mergeCell ref="A42:F42"/>
    <mergeCell ref="G4:G5"/>
    <mergeCell ref="C4:C5"/>
    <mergeCell ref="A43:G43"/>
    <mergeCell ref="R45:S45"/>
    <mergeCell ref="R11:S11"/>
    <mergeCell ref="L12:M12"/>
    <mergeCell ref="Y4:Y5"/>
    <mergeCell ref="Z4:Z5"/>
    <mergeCell ref="K4:M4"/>
    <mergeCell ref="N4:S4"/>
    <mergeCell ref="T4:T5"/>
    <mergeCell ref="U4:U5"/>
    <mergeCell ref="V4:V5"/>
    <mergeCell ref="W4:W5"/>
  </mergeCells>
  <printOptions/>
  <pageMargins left="0.7874015748031497" right="0.7874015748031497" top="0.984251968503937" bottom="0.984251968503937" header="0.5118110236220472" footer="0.5118110236220472"/>
  <pageSetup fitToHeight="6" horizontalDpi="600" verticalDpi="600" orientation="portrait" paperSize="9" scale="21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97"/>
  <sheetViews>
    <sheetView tabSelected="1" zoomScale="110" zoomScaleNormal="110" zoomScaleSheetLayoutView="75" zoomScalePageLayoutView="0" workbookViewId="0" topLeftCell="A66">
      <selection activeCell="D86" sqref="D86"/>
    </sheetView>
  </sheetViews>
  <sheetFormatPr defaultColWidth="9.140625" defaultRowHeight="12.75"/>
  <cols>
    <col min="1" max="1" width="5.00390625" style="5" customWidth="1"/>
    <col min="2" max="2" width="52.00390625" style="12" customWidth="1"/>
    <col min="3" max="3" width="17.00390625" style="6" customWidth="1"/>
    <col min="4" max="4" width="26.00390625" style="16" customWidth="1"/>
    <col min="5" max="5" width="13.28125" style="0" customWidth="1"/>
  </cols>
  <sheetData>
    <row r="1" spans="1:4" s="5" customFormat="1" ht="12.75">
      <c r="A1" s="11" t="s">
        <v>181</v>
      </c>
      <c r="B1" s="12"/>
      <c r="C1" s="6"/>
      <c r="D1" s="22"/>
    </row>
    <row r="2" spans="2:4" s="5" customFormat="1" ht="12.75">
      <c r="B2" s="12"/>
      <c r="C2" s="6"/>
      <c r="D2" s="16"/>
    </row>
    <row r="3" spans="1:4" s="5" customFormat="1" ht="12.75">
      <c r="A3" s="279" t="s">
        <v>1</v>
      </c>
      <c r="B3" s="279"/>
      <c r="C3" s="279"/>
      <c r="D3" s="279"/>
    </row>
    <row r="4" spans="1:4" s="5" customFormat="1" ht="12.75">
      <c r="A4" s="3" t="s">
        <v>12</v>
      </c>
      <c r="B4" s="3" t="s">
        <v>13</v>
      </c>
      <c r="C4" s="3" t="s">
        <v>14</v>
      </c>
      <c r="D4" s="32" t="s">
        <v>15</v>
      </c>
    </row>
    <row r="5" spans="1:4" s="5" customFormat="1" ht="12.75" customHeight="1">
      <c r="A5" s="286" t="s">
        <v>28</v>
      </c>
      <c r="B5" s="287"/>
      <c r="C5" s="287"/>
      <c r="D5" s="288"/>
    </row>
    <row r="6" spans="1:4" s="7" customFormat="1" ht="12.75">
      <c r="A6" s="2">
        <v>1</v>
      </c>
      <c r="B6" s="62" t="s">
        <v>251</v>
      </c>
      <c r="C6" s="64">
        <v>2014</v>
      </c>
      <c r="D6" s="65">
        <v>4772.4</v>
      </c>
    </row>
    <row r="7" spans="1:4" s="7" customFormat="1" ht="12.75">
      <c r="A7" s="2">
        <v>2</v>
      </c>
      <c r="B7" s="63" t="s">
        <v>252</v>
      </c>
      <c r="C7" s="64">
        <v>2015</v>
      </c>
      <c r="D7" s="65">
        <v>3493.2</v>
      </c>
    </row>
    <row r="8" spans="1:4" s="7" customFormat="1" ht="12.75">
      <c r="A8" s="2">
        <v>3</v>
      </c>
      <c r="B8" s="63" t="s">
        <v>253</v>
      </c>
      <c r="C8" s="64">
        <v>2015</v>
      </c>
      <c r="D8" s="65">
        <v>990</v>
      </c>
    </row>
    <row r="9" spans="1:4" s="7" customFormat="1" ht="12.75">
      <c r="A9" s="2">
        <v>4</v>
      </c>
      <c r="B9" s="63" t="s">
        <v>321</v>
      </c>
      <c r="C9" s="45">
        <v>2015</v>
      </c>
      <c r="D9" s="65">
        <v>14640</v>
      </c>
    </row>
    <row r="10" spans="1:4" s="7" customFormat="1" ht="12.75">
      <c r="A10" s="2">
        <v>5</v>
      </c>
      <c r="B10" s="18" t="s">
        <v>322</v>
      </c>
      <c r="C10" s="2">
        <v>2015</v>
      </c>
      <c r="D10" s="61">
        <v>12777</v>
      </c>
    </row>
    <row r="11" spans="1:4" s="7" customFormat="1" ht="12.75">
      <c r="A11" s="2">
        <v>6</v>
      </c>
      <c r="B11" s="14" t="s">
        <v>254</v>
      </c>
      <c r="C11" s="64">
        <v>2015</v>
      </c>
      <c r="D11" s="65">
        <v>1594.01</v>
      </c>
    </row>
    <row r="12" spans="1:4" s="7" customFormat="1" ht="12.75">
      <c r="A12" s="2">
        <v>7</v>
      </c>
      <c r="B12" s="63" t="s">
        <v>253</v>
      </c>
      <c r="C12" s="103">
        <v>2016</v>
      </c>
      <c r="D12" s="61">
        <v>1180.8</v>
      </c>
    </row>
    <row r="13" spans="1:4" s="7" customFormat="1" ht="12.75">
      <c r="A13" s="2">
        <v>8</v>
      </c>
      <c r="B13" s="67" t="s">
        <v>305</v>
      </c>
      <c r="C13" s="45">
        <v>2017</v>
      </c>
      <c r="D13" s="102">
        <v>2116.17</v>
      </c>
    </row>
    <row r="14" spans="1:4" s="7" customFormat="1" ht="12.75">
      <c r="A14" s="2">
        <v>9</v>
      </c>
      <c r="B14" s="49" t="s">
        <v>323</v>
      </c>
      <c r="C14" s="137">
        <v>2018</v>
      </c>
      <c r="D14" s="138">
        <v>1319</v>
      </c>
    </row>
    <row r="15" spans="1:4" s="7" customFormat="1" ht="12.75">
      <c r="A15" s="2">
        <v>10</v>
      </c>
      <c r="B15" s="18" t="s">
        <v>324</v>
      </c>
      <c r="C15" s="2">
        <v>2018</v>
      </c>
      <c r="D15" s="61">
        <v>3769</v>
      </c>
    </row>
    <row r="16" spans="1:4" s="7" customFormat="1" ht="12.75" customHeight="1">
      <c r="A16" s="262" t="s">
        <v>0</v>
      </c>
      <c r="B16" s="263"/>
      <c r="C16" s="264"/>
      <c r="D16" s="25">
        <f>SUM(D6:D11,D12,D13:D15)</f>
        <v>46651.58</v>
      </c>
    </row>
    <row r="17" spans="1:4" s="5" customFormat="1" ht="13.5" customHeight="1">
      <c r="A17" s="282" t="s">
        <v>35</v>
      </c>
      <c r="B17" s="282"/>
      <c r="C17" s="282"/>
      <c r="D17" s="282"/>
    </row>
    <row r="18" spans="1:4" s="7" customFormat="1" ht="12.75">
      <c r="A18" s="2">
        <v>1</v>
      </c>
      <c r="B18" s="1" t="s">
        <v>255</v>
      </c>
      <c r="C18" s="2">
        <v>2014</v>
      </c>
      <c r="D18" s="61">
        <v>3103.03</v>
      </c>
    </row>
    <row r="19" spans="1:4" s="7" customFormat="1" ht="12.75">
      <c r="A19" s="2">
        <v>2</v>
      </c>
      <c r="B19" s="1" t="s">
        <v>256</v>
      </c>
      <c r="C19" s="2">
        <v>2014</v>
      </c>
      <c r="D19" s="61">
        <v>5296</v>
      </c>
    </row>
    <row r="20" spans="1:4" s="7" customFormat="1" ht="12.75">
      <c r="A20" s="2">
        <v>3</v>
      </c>
      <c r="B20" s="1" t="s">
        <v>257</v>
      </c>
      <c r="C20" s="2">
        <v>2014</v>
      </c>
      <c r="D20" s="61">
        <v>8386.4</v>
      </c>
    </row>
    <row r="21" spans="1:4" s="7" customFormat="1" ht="12.75">
      <c r="A21" s="2">
        <v>4</v>
      </c>
      <c r="B21" s="1" t="s">
        <v>325</v>
      </c>
      <c r="C21" s="2">
        <v>2016</v>
      </c>
      <c r="D21" s="61">
        <v>2793</v>
      </c>
    </row>
    <row r="22" spans="1:4" s="7" customFormat="1" ht="12.75">
      <c r="A22" s="2">
        <v>5</v>
      </c>
      <c r="B22" s="1" t="s">
        <v>337</v>
      </c>
      <c r="C22" s="2">
        <v>2017</v>
      </c>
      <c r="D22" s="61">
        <v>77456.22</v>
      </c>
    </row>
    <row r="23" spans="1:4" s="7" customFormat="1" ht="12.75">
      <c r="A23" s="2">
        <v>6</v>
      </c>
      <c r="B23" s="1" t="s">
        <v>326</v>
      </c>
      <c r="C23" s="2">
        <v>2018</v>
      </c>
      <c r="D23" s="61">
        <v>7410</v>
      </c>
    </row>
    <row r="24" spans="1:4" s="7" customFormat="1" ht="13.5" customHeight="1">
      <c r="A24" s="262" t="s">
        <v>0</v>
      </c>
      <c r="B24" s="263"/>
      <c r="C24" s="264"/>
      <c r="D24" s="20">
        <f>SUM(D18:D23)</f>
        <v>104444.65</v>
      </c>
    </row>
    <row r="25" spans="1:4" s="7" customFormat="1" ht="13.5" customHeight="1">
      <c r="A25" s="282" t="s">
        <v>183</v>
      </c>
      <c r="B25" s="282"/>
      <c r="C25" s="282"/>
      <c r="D25" s="282"/>
    </row>
    <row r="26" spans="1:4" s="7" customFormat="1" ht="13.5" customHeight="1">
      <c r="A26" s="2">
        <v>1</v>
      </c>
      <c r="B26" s="1" t="s">
        <v>184</v>
      </c>
      <c r="C26" s="64">
        <v>2014</v>
      </c>
      <c r="D26" s="102">
        <v>4100</v>
      </c>
    </row>
    <row r="27" spans="1:4" s="7" customFormat="1" ht="13.5" customHeight="1">
      <c r="A27" s="2">
        <v>2</v>
      </c>
      <c r="B27" s="1" t="s">
        <v>327</v>
      </c>
      <c r="C27" s="139">
        <v>2015</v>
      </c>
      <c r="D27" s="65">
        <v>6850</v>
      </c>
    </row>
    <row r="28" spans="1:4" s="7" customFormat="1" ht="13.5" customHeight="1">
      <c r="A28" s="2">
        <v>3</v>
      </c>
      <c r="B28" s="140" t="s">
        <v>328</v>
      </c>
      <c r="C28" s="139">
        <v>2016</v>
      </c>
      <c r="D28" s="65">
        <v>4254</v>
      </c>
    </row>
    <row r="29" spans="1:4" s="7" customFormat="1" ht="12.75">
      <c r="A29" s="262" t="s">
        <v>0</v>
      </c>
      <c r="B29" s="264" t="s">
        <v>4</v>
      </c>
      <c r="C29" s="2"/>
      <c r="D29" s="20">
        <f>SUM(D26:D28)</f>
        <v>15204</v>
      </c>
    </row>
    <row r="30" spans="1:4" s="7" customFormat="1" ht="12.75" customHeight="1">
      <c r="A30" s="282" t="s">
        <v>140</v>
      </c>
      <c r="B30" s="282"/>
      <c r="C30" s="282"/>
      <c r="D30" s="282"/>
    </row>
    <row r="31" spans="1:4" s="7" customFormat="1" ht="12.75">
      <c r="A31" s="2">
        <v>2</v>
      </c>
      <c r="B31" s="1" t="s">
        <v>185</v>
      </c>
      <c r="C31" s="2">
        <v>2013</v>
      </c>
      <c r="D31" s="61">
        <v>2100</v>
      </c>
    </row>
    <row r="32" spans="1:4" s="7" customFormat="1" ht="12.75">
      <c r="A32" s="2">
        <v>3</v>
      </c>
      <c r="B32" s="1" t="s">
        <v>186</v>
      </c>
      <c r="C32" s="2">
        <v>2013</v>
      </c>
      <c r="D32" s="61">
        <v>2969</v>
      </c>
    </row>
    <row r="33" spans="1:4" s="7" customFormat="1" ht="12.75">
      <c r="A33" s="2">
        <v>4</v>
      </c>
      <c r="B33" s="1" t="s">
        <v>306</v>
      </c>
      <c r="C33" s="2">
        <v>2016</v>
      </c>
      <c r="D33" s="61">
        <v>999.99</v>
      </c>
    </row>
    <row r="34" spans="1:4" s="7" customFormat="1" ht="12.75">
      <c r="A34" s="2">
        <v>5</v>
      </c>
      <c r="B34" s="1" t="s">
        <v>329</v>
      </c>
      <c r="C34" s="2">
        <v>2017</v>
      </c>
      <c r="D34" s="61">
        <v>4329</v>
      </c>
    </row>
    <row r="35" spans="1:4" s="7" customFormat="1" ht="12.75">
      <c r="A35" s="46">
        <v>6</v>
      </c>
      <c r="B35" s="1" t="s">
        <v>330</v>
      </c>
      <c r="C35" s="53"/>
      <c r="D35" s="61">
        <v>5535</v>
      </c>
    </row>
    <row r="36" spans="1:4" s="5" customFormat="1" ht="12.75">
      <c r="A36" s="262" t="s">
        <v>0</v>
      </c>
      <c r="B36" s="263"/>
      <c r="C36" s="264"/>
      <c r="D36" s="25">
        <f>SUM(D31:D35)</f>
        <v>15932.99</v>
      </c>
    </row>
    <row r="37" spans="1:4" s="5" customFormat="1" ht="12.75">
      <c r="A37" s="282" t="s">
        <v>141</v>
      </c>
      <c r="B37" s="282"/>
      <c r="C37" s="282"/>
      <c r="D37" s="282"/>
    </row>
    <row r="38" spans="1:4" s="5" customFormat="1" ht="12.75" customHeight="1">
      <c r="A38" s="2">
        <v>1</v>
      </c>
      <c r="B38" s="60" t="s">
        <v>259</v>
      </c>
      <c r="C38" s="26">
        <v>2014</v>
      </c>
      <c r="D38" s="19">
        <v>1699</v>
      </c>
    </row>
    <row r="39" spans="1:4" s="5" customFormat="1" ht="12.75" customHeight="1">
      <c r="A39" s="2">
        <v>2</v>
      </c>
      <c r="B39" s="60" t="s">
        <v>298</v>
      </c>
      <c r="C39" s="26">
        <v>2015</v>
      </c>
      <c r="D39" s="19">
        <v>12980</v>
      </c>
    </row>
    <row r="40" spans="1:4" s="5" customFormat="1" ht="12.75" customHeight="1">
      <c r="A40" s="2">
        <v>3</v>
      </c>
      <c r="B40" s="60" t="s">
        <v>299</v>
      </c>
      <c r="C40" s="26">
        <v>2015</v>
      </c>
      <c r="D40" s="19">
        <v>6790</v>
      </c>
    </row>
    <row r="41" spans="1:4" s="5" customFormat="1" ht="12.75" customHeight="1">
      <c r="A41" s="2">
        <v>4</v>
      </c>
      <c r="B41" s="60" t="s">
        <v>300</v>
      </c>
      <c r="C41" s="26">
        <v>2015</v>
      </c>
      <c r="D41" s="19">
        <v>3830</v>
      </c>
    </row>
    <row r="42" spans="1:4" s="5" customFormat="1" ht="12.75" customHeight="1">
      <c r="A42" s="46">
        <v>5</v>
      </c>
      <c r="B42" s="60" t="s">
        <v>302</v>
      </c>
      <c r="C42" s="26">
        <v>2015</v>
      </c>
      <c r="D42" s="19">
        <v>1999</v>
      </c>
    </row>
    <row r="43" spans="1:4" s="11" customFormat="1" ht="12.75" customHeight="1">
      <c r="A43" s="262" t="s">
        <v>0</v>
      </c>
      <c r="B43" s="263"/>
      <c r="C43" s="264"/>
      <c r="D43" s="20">
        <f>SUM(D38:D42)</f>
        <v>27298</v>
      </c>
    </row>
    <row r="44" spans="1:4" s="7" customFormat="1" ht="12.75" customHeight="1">
      <c r="A44" s="282" t="s">
        <v>142</v>
      </c>
      <c r="B44" s="282"/>
      <c r="C44" s="282"/>
      <c r="D44" s="282"/>
    </row>
    <row r="45" spans="1:4" s="5" customFormat="1" ht="12.75" customHeight="1">
      <c r="A45" s="2">
        <v>1</v>
      </c>
      <c r="B45" s="1" t="s">
        <v>187</v>
      </c>
      <c r="C45" s="2">
        <v>2014</v>
      </c>
      <c r="D45" s="61">
        <v>3189.39</v>
      </c>
    </row>
    <row r="46" spans="1:4" s="5" customFormat="1" ht="12.75" customHeight="1">
      <c r="A46" s="2">
        <v>2</v>
      </c>
      <c r="B46" s="1" t="s">
        <v>187</v>
      </c>
      <c r="C46" s="2">
        <v>2014</v>
      </c>
      <c r="D46" s="61">
        <v>3189.39</v>
      </c>
    </row>
    <row r="47" spans="1:4" s="5" customFormat="1" ht="12.75" customHeight="1">
      <c r="A47" s="46">
        <v>3</v>
      </c>
      <c r="B47" s="1" t="s">
        <v>187</v>
      </c>
      <c r="C47" s="103">
        <v>2016</v>
      </c>
      <c r="D47" s="61">
        <v>2844.62</v>
      </c>
    </row>
    <row r="48" spans="1:4" s="5" customFormat="1" ht="12.75" customHeight="1">
      <c r="A48" s="46">
        <v>4</v>
      </c>
      <c r="B48" s="104" t="s">
        <v>307</v>
      </c>
      <c r="C48" s="103">
        <v>2016</v>
      </c>
      <c r="D48" s="61">
        <v>3136.5</v>
      </c>
    </row>
    <row r="49" spans="1:5" s="7" customFormat="1" ht="12.75" customHeight="1">
      <c r="A49" s="283" t="s">
        <v>0</v>
      </c>
      <c r="B49" s="285"/>
      <c r="C49" s="284"/>
      <c r="D49" s="24">
        <f>SUM(D45:D48)</f>
        <v>12359.9</v>
      </c>
      <c r="E49" s="8"/>
    </row>
    <row r="50" spans="1:4" s="90" customFormat="1" ht="12.75" customHeight="1">
      <c r="A50" s="91"/>
      <c r="B50" s="92"/>
      <c r="C50" s="93"/>
      <c r="D50" s="94"/>
    </row>
    <row r="51" spans="1:4" s="7" customFormat="1" ht="12.75" customHeight="1">
      <c r="A51" s="279" t="s">
        <v>2</v>
      </c>
      <c r="B51" s="279"/>
      <c r="C51" s="279"/>
      <c r="D51" s="279"/>
    </row>
    <row r="52" spans="1:4" s="7" customFormat="1" ht="12.75" customHeight="1">
      <c r="A52" s="3" t="s">
        <v>12</v>
      </c>
      <c r="B52" s="3" t="s">
        <v>13</v>
      </c>
      <c r="C52" s="3" t="s">
        <v>14</v>
      </c>
      <c r="D52" s="32" t="s">
        <v>15</v>
      </c>
    </row>
    <row r="53" spans="1:4" s="5" customFormat="1" ht="12.75" customHeight="1">
      <c r="A53" s="282" t="s">
        <v>28</v>
      </c>
      <c r="B53" s="282"/>
      <c r="C53" s="282"/>
      <c r="D53" s="282"/>
    </row>
    <row r="54" spans="1:4" s="73" customFormat="1" ht="12.75" customHeight="1">
      <c r="A54" s="250">
        <v>1</v>
      </c>
      <c r="B54" s="251"/>
      <c r="C54" s="251"/>
      <c r="D54" s="147">
        <v>2973.03</v>
      </c>
    </row>
    <row r="55" spans="1:4" s="7" customFormat="1" ht="12.75" customHeight="1">
      <c r="A55" s="262" t="s">
        <v>0</v>
      </c>
      <c r="B55" s="263"/>
      <c r="C55" s="264"/>
      <c r="D55" s="20">
        <f>SUM(D54:D54)</f>
        <v>2973.03</v>
      </c>
    </row>
    <row r="56" spans="1:4" s="5" customFormat="1" ht="12.75" customHeight="1">
      <c r="A56" s="282" t="s">
        <v>35</v>
      </c>
      <c r="B56" s="282"/>
      <c r="C56" s="282"/>
      <c r="D56" s="282"/>
    </row>
    <row r="57" spans="1:4" s="7" customFormat="1" ht="12.75" customHeight="1">
      <c r="A57" s="262" t="s">
        <v>258</v>
      </c>
      <c r="B57" s="263"/>
      <c r="C57" s="263"/>
      <c r="D57" s="264"/>
    </row>
    <row r="58" spans="1:4" s="7" customFormat="1" ht="12.75" customHeight="1">
      <c r="A58" s="282" t="s">
        <v>182</v>
      </c>
      <c r="B58" s="282"/>
      <c r="C58" s="282"/>
      <c r="D58" s="282"/>
    </row>
    <row r="59" spans="1:4" s="7" customFormat="1" ht="12.75" customHeight="1">
      <c r="A59" s="26">
        <v>1</v>
      </c>
      <c r="B59" s="60" t="s">
        <v>260</v>
      </c>
      <c r="C59" s="26">
        <v>2014</v>
      </c>
      <c r="D59" s="68">
        <v>2973.03</v>
      </c>
    </row>
    <row r="60" spans="1:4" s="7" customFormat="1" ht="12.75" customHeight="1">
      <c r="A60" s="262" t="s">
        <v>0</v>
      </c>
      <c r="B60" s="263"/>
      <c r="C60" s="264"/>
      <c r="D60" s="20">
        <f>SUM(D59:D59)</f>
        <v>2973.03</v>
      </c>
    </row>
    <row r="61" spans="1:4" s="7" customFormat="1" ht="12.75" customHeight="1">
      <c r="A61" s="282" t="s">
        <v>183</v>
      </c>
      <c r="B61" s="282"/>
      <c r="C61" s="282"/>
      <c r="D61" s="282"/>
    </row>
    <row r="62" spans="1:4" s="7" customFormat="1" ht="12.75" customHeight="1">
      <c r="A62" s="262" t="s">
        <v>258</v>
      </c>
      <c r="B62" s="263"/>
      <c r="C62" s="263"/>
      <c r="D62" s="264"/>
    </row>
    <row r="63" spans="1:4" s="7" customFormat="1" ht="12.75" customHeight="1">
      <c r="A63" s="282" t="s">
        <v>140</v>
      </c>
      <c r="B63" s="282"/>
      <c r="C63" s="282"/>
      <c r="D63" s="282"/>
    </row>
    <row r="64" spans="1:4" s="7" customFormat="1" ht="12.75" customHeight="1">
      <c r="A64" s="2">
        <v>1</v>
      </c>
      <c r="B64" s="1" t="s">
        <v>303</v>
      </c>
      <c r="C64" s="2">
        <v>2015</v>
      </c>
      <c r="D64" s="19">
        <v>3480.9</v>
      </c>
    </row>
    <row r="65" spans="1:4" s="7" customFormat="1" ht="12.75" customHeight="1">
      <c r="A65" s="46"/>
      <c r="B65" s="104" t="s">
        <v>331</v>
      </c>
      <c r="C65" s="103">
        <v>2017</v>
      </c>
      <c r="D65" s="19">
        <v>588</v>
      </c>
    </row>
    <row r="66" spans="1:4" s="7" customFormat="1" ht="12.75" customHeight="1">
      <c r="A66" s="262" t="s">
        <v>0</v>
      </c>
      <c r="B66" s="263"/>
      <c r="C66" s="264"/>
      <c r="D66" s="25">
        <f>SUM(D64:D65)</f>
        <v>4068.9</v>
      </c>
    </row>
    <row r="67" spans="1:4" s="5" customFormat="1" ht="12.75" customHeight="1">
      <c r="A67" s="282" t="s">
        <v>141</v>
      </c>
      <c r="B67" s="282"/>
      <c r="C67" s="282"/>
      <c r="D67" s="282"/>
    </row>
    <row r="68" spans="1:4" s="5" customFormat="1" ht="12.75" customHeight="1">
      <c r="A68" s="53">
        <v>1</v>
      </c>
      <c r="B68" s="76" t="s">
        <v>188</v>
      </c>
      <c r="C68" s="53">
        <v>2013</v>
      </c>
      <c r="D68" s="77">
        <v>2660.01</v>
      </c>
    </row>
    <row r="69" spans="1:4" s="5" customFormat="1" ht="12.75" customHeight="1">
      <c r="A69" s="53">
        <v>2</v>
      </c>
      <c r="B69" s="76" t="s">
        <v>261</v>
      </c>
      <c r="C69" s="53">
        <v>2014</v>
      </c>
      <c r="D69" s="77">
        <v>2372.89</v>
      </c>
    </row>
    <row r="70" spans="1:4" s="5" customFormat="1" ht="12.75" customHeight="1">
      <c r="A70" s="53">
        <v>3</v>
      </c>
      <c r="B70" s="76" t="s">
        <v>301</v>
      </c>
      <c r="C70" s="53">
        <v>2015</v>
      </c>
      <c r="D70" s="77">
        <v>7100</v>
      </c>
    </row>
    <row r="71" spans="1:4" s="5" customFormat="1" ht="12.75" customHeight="1">
      <c r="A71" s="53">
        <v>4</v>
      </c>
      <c r="B71" s="76" t="s">
        <v>261</v>
      </c>
      <c r="C71" s="53">
        <v>2016</v>
      </c>
      <c r="D71" s="77">
        <v>1568.92</v>
      </c>
    </row>
    <row r="72" spans="1:4" s="11" customFormat="1" ht="12.75" customHeight="1">
      <c r="A72" s="262" t="s">
        <v>0</v>
      </c>
      <c r="B72" s="263"/>
      <c r="C72" s="264"/>
      <c r="D72" s="20">
        <f>SUM(D68:D71)</f>
        <v>13701.82</v>
      </c>
    </row>
    <row r="73" spans="1:4" s="7" customFormat="1" ht="12.75" customHeight="1">
      <c r="A73" s="282" t="s">
        <v>142</v>
      </c>
      <c r="B73" s="282"/>
      <c r="C73" s="282"/>
      <c r="D73" s="282"/>
    </row>
    <row r="74" spans="1:4" s="5" customFormat="1" ht="12.75" customHeight="1">
      <c r="A74" s="2">
        <v>1</v>
      </c>
      <c r="B74" s="76" t="s">
        <v>189</v>
      </c>
      <c r="C74" s="53">
        <v>2014</v>
      </c>
      <c r="D74" s="77">
        <v>1469.28</v>
      </c>
    </row>
    <row r="75" spans="1:5" s="7" customFormat="1" ht="12.75" customHeight="1">
      <c r="A75" s="283" t="s">
        <v>0</v>
      </c>
      <c r="B75" s="284"/>
      <c r="C75" s="15"/>
      <c r="D75" s="24">
        <f>SUM(D74:D74)</f>
        <v>1469.28</v>
      </c>
      <c r="E75" s="8"/>
    </row>
    <row r="76" spans="1:5" s="7" customFormat="1" ht="12.75" customHeight="1">
      <c r="A76" s="70"/>
      <c r="B76" s="70"/>
      <c r="C76" s="71"/>
      <c r="D76" s="72"/>
      <c r="E76" s="8"/>
    </row>
    <row r="77" spans="1:5" s="7" customFormat="1" ht="12.75" customHeight="1">
      <c r="A77" s="279" t="s">
        <v>270</v>
      </c>
      <c r="B77" s="279"/>
      <c r="C77" s="279"/>
      <c r="D77" s="279"/>
      <c r="E77" s="8"/>
    </row>
    <row r="78" spans="1:4" s="7" customFormat="1" ht="12.75" customHeight="1">
      <c r="A78" s="58" t="s">
        <v>19</v>
      </c>
      <c r="B78" s="58" t="s">
        <v>265</v>
      </c>
      <c r="C78" s="58" t="s">
        <v>266</v>
      </c>
      <c r="D78" s="58" t="s">
        <v>267</v>
      </c>
    </row>
    <row r="79" spans="1:4" s="7" customFormat="1" ht="12.75" customHeight="1">
      <c r="A79" s="280" t="s">
        <v>269</v>
      </c>
      <c r="B79" s="280"/>
      <c r="C79" s="280"/>
      <c r="D79" s="280"/>
    </row>
    <row r="80" spans="1:4" s="7" customFormat="1" ht="12.75" customHeight="1">
      <c r="A80" s="2">
        <v>1</v>
      </c>
      <c r="B80" s="63" t="s">
        <v>268</v>
      </c>
      <c r="C80" s="45">
        <v>2013</v>
      </c>
      <c r="D80" s="66">
        <v>7190</v>
      </c>
    </row>
    <row r="81" spans="1:4" s="73" customFormat="1" ht="12.75" customHeight="1">
      <c r="A81" s="281" t="s">
        <v>0</v>
      </c>
      <c r="B81" s="281"/>
      <c r="C81" s="281"/>
      <c r="D81" s="74">
        <f>SUM(D79:D80)</f>
        <v>7190</v>
      </c>
    </row>
    <row r="82" spans="1:4" s="90" customFormat="1" ht="12.75" customHeight="1">
      <c r="A82" s="88"/>
      <c r="B82" s="88"/>
      <c r="C82" s="95"/>
      <c r="D82" s="96"/>
    </row>
    <row r="83" spans="1:4" s="90" customFormat="1" ht="12.75" customHeight="1">
      <c r="A83" s="12"/>
      <c r="B83" s="12"/>
      <c r="C83" s="13"/>
      <c r="D83" s="23"/>
    </row>
    <row r="84" spans="1:4" s="7" customFormat="1" ht="12.75" customHeight="1">
      <c r="A84" s="12"/>
      <c r="B84" s="278" t="s">
        <v>262</v>
      </c>
      <c r="C84" s="278"/>
      <c r="D84" s="69">
        <f>SUM(D16,D24,D29,D36,D43,D49)</f>
        <v>221891.11999999997</v>
      </c>
    </row>
    <row r="85" spans="1:4" s="7" customFormat="1" ht="12.75" customHeight="1">
      <c r="A85" s="12"/>
      <c r="B85" s="278" t="s">
        <v>263</v>
      </c>
      <c r="C85" s="278"/>
      <c r="D85" s="69">
        <f>SUM(D55,D60,D66,D72,D75)</f>
        <v>25186.059999999998</v>
      </c>
    </row>
    <row r="86" spans="1:4" s="7" customFormat="1" ht="12.75" customHeight="1">
      <c r="A86" s="12"/>
      <c r="B86" s="278" t="s">
        <v>264</v>
      </c>
      <c r="C86" s="278"/>
      <c r="D86" s="69">
        <f>SUM(D81)</f>
        <v>7190</v>
      </c>
    </row>
    <row r="87" spans="1:4" s="7" customFormat="1" ht="12.75" customHeight="1">
      <c r="A87" s="12"/>
      <c r="B87" s="12"/>
      <c r="C87" s="13"/>
      <c r="D87" s="23"/>
    </row>
    <row r="88" spans="1:4" s="7" customFormat="1" ht="12.75" customHeight="1">
      <c r="A88" s="12"/>
      <c r="B88" s="12"/>
      <c r="C88" s="13"/>
      <c r="D88" s="23"/>
    </row>
    <row r="89" spans="1:4" s="7" customFormat="1" ht="12.75" customHeight="1">
      <c r="A89" s="12"/>
      <c r="B89" s="12"/>
      <c r="C89" s="13"/>
      <c r="D89" s="23"/>
    </row>
    <row r="90" spans="1:4" s="7" customFormat="1" ht="12.75" customHeight="1">
      <c r="A90" s="12"/>
      <c r="B90" s="12"/>
      <c r="C90" s="13"/>
      <c r="D90" s="23"/>
    </row>
    <row r="91" spans="1:4" s="7" customFormat="1" ht="12.75" customHeight="1">
      <c r="A91" s="12"/>
      <c r="B91" s="12"/>
      <c r="C91" s="13"/>
      <c r="D91" s="23"/>
    </row>
    <row r="92" spans="1:4" s="7" customFormat="1" ht="12.75" customHeight="1">
      <c r="A92" s="12"/>
      <c r="B92" s="12"/>
      <c r="C92" s="13"/>
      <c r="D92" s="23"/>
    </row>
    <row r="93" spans="1:4" ht="12.75" customHeight="1">
      <c r="A93" s="12"/>
      <c r="C93" s="13"/>
      <c r="D93" s="23"/>
    </row>
    <row r="94" spans="1:4" s="9" customFormat="1" ht="12.75" customHeight="1">
      <c r="A94" s="12"/>
      <c r="B94" s="12"/>
      <c r="C94" s="13"/>
      <c r="D94" s="23"/>
    </row>
    <row r="95" spans="1:4" s="9" customFormat="1" ht="12.75" customHeight="1">
      <c r="A95" s="12"/>
      <c r="B95" s="12"/>
      <c r="C95" s="13"/>
      <c r="D95" s="23"/>
    </row>
    <row r="96" spans="1:4" s="9" customFormat="1" ht="12.75" customHeight="1">
      <c r="A96" s="12"/>
      <c r="B96" s="12"/>
      <c r="C96" s="13"/>
      <c r="D96" s="23"/>
    </row>
    <row r="97" spans="1:4" ht="12.75" customHeight="1">
      <c r="A97" s="12"/>
      <c r="C97" s="13"/>
      <c r="D97" s="23"/>
    </row>
    <row r="98" spans="1:4" s="4" customFormat="1" ht="12.75" customHeight="1">
      <c r="A98" s="12"/>
      <c r="B98" s="12"/>
      <c r="C98" s="13"/>
      <c r="D98" s="23"/>
    </row>
    <row r="99" spans="1:4" s="4" customFormat="1" ht="12.75" customHeight="1">
      <c r="A99" s="12"/>
      <c r="B99" s="12"/>
      <c r="C99" s="13"/>
      <c r="D99" s="23"/>
    </row>
    <row r="100" spans="1:4" ht="12.75" customHeight="1">
      <c r="A100" s="12"/>
      <c r="C100" s="13"/>
      <c r="D100" s="23"/>
    </row>
    <row r="101" spans="1:4" s="7" customFormat="1" ht="12.75" customHeight="1">
      <c r="A101" s="12"/>
      <c r="B101" s="12"/>
      <c r="C101" s="13"/>
      <c r="D101" s="23"/>
    </row>
    <row r="102" spans="1:4" s="7" customFormat="1" ht="12.75" customHeight="1">
      <c r="A102" s="12"/>
      <c r="B102" s="12"/>
      <c r="C102" s="13"/>
      <c r="D102" s="23"/>
    </row>
    <row r="103" spans="1:4" s="7" customFormat="1" ht="12.75" customHeight="1">
      <c r="A103" s="12"/>
      <c r="B103" s="12"/>
      <c r="C103" s="13"/>
      <c r="D103" s="23"/>
    </row>
    <row r="104" spans="1:4" s="7" customFormat="1" ht="12.75" customHeight="1">
      <c r="A104" s="12"/>
      <c r="B104" s="12"/>
      <c r="C104" s="13"/>
      <c r="D104" s="23"/>
    </row>
    <row r="105" spans="1:4" s="7" customFormat="1" ht="12.75" customHeight="1">
      <c r="A105" s="12"/>
      <c r="B105" s="12"/>
      <c r="C105" s="13"/>
      <c r="D105" s="23"/>
    </row>
    <row r="106" spans="1:4" s="7" customFormat="1" ht="12.75" customHeight="1">
      <c r="A106" s="12"/>
      <c r="B106" s="12"/>
      <c r="C106" s="13"/>
      <c r="D106" s="23"/>
    </row>
    <row r="107" spans="1:4" s="7" customFormat="1" ht="12.75" customHeight="1">
      <c r="A107" s="12"/>
      <c r="B107" s="12"/>
      <c r="C107" s="13"/>
      <c r="D107" s="23"/>
    </row>
    <row r="108" spans="1:4" s="7" customFormat="1" ht="12.75" customHeight="1">
      <c r="A108" s="12"/>
      <c r="B108" s="12"/>
      <c r="C108" s="13"/>
      <c r="D108" s="23"/>
    </row>
    <row r="109" spans="1:4" s="7" customFormat="1" ht="12.75" customHeight="1">
      <c r="A109" s="12"/>
      <c r="B109" s="12"/>
      <c r="C109" s="13"/>
      <c r="D109" s="23"/>
    </row>
    <row r="110" spans="1:4" s="7" customFormat="1" ht="12.75" customHeight="1">
      <c r="A110" s="12"/>
      <c r="B110" s="12"/>
      <c r="C110" s="13"/>
      <c r="D110" s="23"/>
    </row>
    <row r="111" spans="1:4" s="4" customFormat="1" ht="12.75" customHeight="1">
      <c r="A111" s="12"/>
      <c r="B111" s="12"/>
      <c r="C111" s="13"/>
      <c r="D111" s="23"/>
    </row>
    <row r="112" spans="1:4" ht="12.75" customHeight="1">
      <c r="A112" s="12"/>
      <c r="C112" s="13"/>
      <c r="D112" s="23"/>
    </row>
    <row r="113" spans="1:4" ht="12.75" customHeight="1">
      <c r="A113" s="12"/>
      <c r="C113" s="13"/>
      <c r="D113" s="23"/>
    </row>
    <row r="114" spans="1:4" ht="12.75" customHeight="1">
      <c r="A114" s="12"/>
      <c r="C114" s="13"/>
      <c r="D114" s="23"/>
    </row>
    <row r="115" spans="1:4" ht="12.75" customHeight="1">
      <c r="A115" s="12"/>
      <c r="C115" s="13"/>
      <c r="D115" s="23"/>
    </row>
    <row r="116" spans="1:4" ht="12.75" customHeight="1">
      <c r="A116" s="12"/>
      <c r="C116" s="13"/>
      <c r="D116" s="23"/>
    </row>
    <row r="117" spans="1:4" ht="12.75" customHeight="1">
      <c r="A117" s="12"/>
      <c r="C117" s="13"/>
      <c r="D117" s="23"/>
    </row>
    <row r="118" spans="1:4" ht="12.75" customHeight="1">
      <c r="A118" s="12"/>
      <c r="C118" s="13"/>
      <c r="D118" s="23"/>
    </row>
    <row r="119" spans="1:4" ht="12.75" customHeight="1">
      <c r="A119" s="12"/>
      <c r="C119" s="13"/>
      <c r="D119" s="23"/>
    </row>
    <row r="120" spans="1:4" ht="12.75" customHeight="1">
      <c r="A120" s="12"/>
      <c r="C120" s="13"/>
      <c r="D120" s="23"/>
    </row>
    <row r="121" spans="1:4" ht="12.75" customHeight="1">
      <c r="A121" s="12"/>
      <c r="C121" s="13"/>
      <c r="D121" s="23"/>
    </row>
    <row r="122" spans="1:4" ht="12.75" customHeight="1">
      <c r="A122" s="12"/>
      <c r="C122" s="13"/>
      <c r="D122" s="23"/>
    </row>
    <row r="123" spans="1:4" ht="12.75" customHeight="1">
      <c r="A123" s="12"/>
      <c r="C123" s="13"/>
      <c r="D123" s="23"/>
    </row>
    <row r="124" spans="1:4" ht="12.75" customHeight="1">
      <c r="A124" s="12"/>
      <c r="C124" s="13"/>
      <c r="D124" s="23"/>
    </row>
    <row r="125" spans="1:4" ht="12.75" customHeight="1">
      <c r="A125" s="12"/>
      <c r="C125" s="13"/>
      <c r="D125" s="23"/>
    </row>
    <row r="126" spans="1:4" ht="12.75" customHeight="1">
      <c r="A126" s="12"/>
      <c r="C126" s="13"/>
      <c r="D126" s="23"/>
    </row>
    <row r="127" spans="1:4" ht="12.75" customHeight="1">
      <c r="A127" s="12"/>
      <c r="C127" s="13"/>
      <c r="D127" s="23"/>
    </row>
    <row r="128" spans="1:4" ht="12.75" customHeight="1">
      <c r="A128" s="12"/>
      <c r="C128" s="13"/>
      <c r="D128" s="23"/>
    </row>
    <row r="129" spans="1:4" s="4" customFormat="1" ht="12.75" customHeight="1">
      <c r="A129" s="12"/>
      <c r="B129" s="12"/>
      <c r="C129" s="13"/>
      <c r="D129" s="23"/>
    </row>
    <row r="130" spans="1:4" s="4" customFormat="1" ht="12.75" customHeight="1">
      <c r="A130" s="12"/>
      <c r="B130" s="12"/>
      <c r="C130" s="13"/>
      <c r="D130" s="23"/>
    </row>
    <row r="131" spans="1:4" s="4" customFormat="1" ht="12.75" customHeight="1">
      <c r="A131" s="12"/>
      <c r="B131" s="12"/>
      <c r="C131" s="13"/>
      <c r="D131" s="23"/>
    </row>
    <row r="132" spans="1:4" s="4" customFormat="1" ht="12.75" customHeight="1">
      <c r="A132" s="12"/>
      <c r="B132" s="12"/>
      <c r="C132" s="13"/>
      <c r="D132" s="23"/>
    </row>
    <row r="133" spans="1:4" s="4" customFormat="1" ht="12.75" customHeight="1">
      <c r="A133" s="12"/>
      <c r="B133" s="12"/>
      <c r="C133" s="13"/>
      <c r="D133" s="23"/>
    </row>
    <row r="134" spans="1:4" s="4" customFormat="1" ht="12.75" customHeight="1">
      <c r="A134" s="12"/>
      <c r="B134" s="12"/>
      <c r="C134" s="13"/>
      <c r="D134" s="23"/>
    </row>
    <row r="135" spans="1:4" s="4" customFormat="1" ht="12.75" customHeight="1">
      <c r="A135" s="12"/>
      <c r="B135" s="12"/>
      <c r="C135" s="13"/>
      <c r="D135" s="23"/>
    </row>
    <row r="136" spans="1:4" ht="12.75" customHeight="1">
      <c r="A136" s="12"/>
      <c r="C136" s="13"/>
      <c r="D136" s="23"/>
    </row>
    <row r="137" spans="1:4" s="7" customFormat="1" ht="12.75" customHeight="1">
      <c r="A137" s="12"/>
      <c r="B137" s="12"/>
      <c r="C137" s="13"/>
      <c r="D137" s="23"/>
    </row>
    <row r="138" spans="1:4" s="7" customFormat="1" ht="12.75" customHeight="1">
      <c r="A138" s="12"/>
      <c r="B138" s="12"/>
      <c r="C138" s="13"/>
      <c r="D138" s="23"/>
    </row>
    <row r="139" spans="1:4" s="7" customFormat="1" ht="12.75" customHeight="1">
      <c r="A139" s="12"/>
      <c r="B139" s="12"/>
      <c r="C139" s="13"/>
      <c r="D139" s="23"/>
    </row>
    <row r="140" spans="1:4" s="7" customFormat="1" ht="12.75" customHeight="1">
      <c r="A140" s="12"/>
      <c r="B140" s="12"/>
      <c r="C140" s="13"/>
      <c r="D140" s="23"/>
    </row>
    <row r="141" spans="1:4" s="7" customFormat="1" ht="12.75" customHeight="1">
      <c r="A141" s="12"/>
      <c r="B141" s="12"/>
      <c r="C141" s="13"/>
      <c r="D141" s="23"/>
    </row>
    <row r="142" spans="1:4" s="7" customFormat="1" ht="12.75" customHeight="1">
      <c r="A142" s="12"/>
      <c r="B142" s="12"/>
      <c r="C142" s="13"/>
      <c r="D142" s="23"/>
    </row>
    <row r="143" spans="1:4" s="7" customFormat="1" ht="12.75" customHeight="1">
      <c r="A143" s="12"/>
      <c r="B143" s="12"/>
      <c r="C143" s="13"/>
      <c r="D143" s="23"/>
    </row>
    <row r="144" spans="1:4" s="7" customFormat="1" ht="12.75" customHeight="1">
      <c r="A144" s="12"/>
      <c r="B144" s="12"/>
      <c r="C144" s="13"/>
      <c r="D144" s="23"/>
    </row>
    <row r="145" spans="1:4" ht="12.75" customHeight="1">
      <c r="A145" s="12"/>
      <c r="C145" s="13"/>
      <c r="D145" s="23"/>
    </row>
    <row r="146" spans="1:4" s="4" customFormat="1" ht="12.75" customHeight="1">
      <c r="A146" s="12"/>
      <c r="B146" s="12"/>
      <c r="C146" s="13"/>
      <c r="D146" s="23"/>
    </row>
    <row r="147" spans="1:4" s="4" customFormat="1" ht="12.75" customHeight="1">
      <c r="A147" s="12"/>
      <c r="B147" s="12"/>
      <c r="C147" s="13"/>
      <c r="D147" s="23"/>
    </row>
    <row r="148" spans="1:4" s="4" customFormat="1" ht="12.75" customHeight="1">
      <c r="A148" s="12"/>
      <c r="B148" s="12"/>
      <c r="C148" s="13"/>
      <c r="D148" s="23"/>
    </row>
    <row r="149" spans="1:4" ht="12.75" customHeight="1">
      <c r="A149" s="12"/>
      <c r="C149" s="13"/>
      <c r="D149" s="23"/>
    </row>
    <row r="150" spans="1:4" s="4" customFormat="1" ht="12.75" customHeight="1">
      <c r="A150" s="12"/>
      <c r="B150" s="12"/>
      <c r="C150" s="13"/>
      <c r="D150" s="23"/>
    </row>
    <row r="151" spans="1:4" s="4" customFormat="1" ht="12.75" customHeight="1">
      <c r="A151" s="12"/>
      <c r="B151" s="12"/>
      <c r="C151" s="13"/>
      <c r="D151" s="23"/>
    </row>
    <row r="152" spans="1:4" s="4" customFormat="1" ht="12.75" customHeight="1">
      <c r="A152" s="12"/>
      <c r="B152" s="12"/>
      <c r="C152" s="13"/>
      <c r="D152" s="23"/>
    </row>
    <row r="153" spans="1:4" s="4" customFormat="1" ht="12.75" customHeight="1">
      <c r="A153" s="12"/>
      <c r="B153" s="12"/>
      <c r="C153" s="13"/>
      <c r="D153" s="23"/>
    </row>
    <row r="154" spans="1:4" s="4" customFormat="1" ht="12.75" customHeight="1">
      <c r="A154" s="12"/>
      <c r="B154" s="12"/>
      <c r="C154" s="13"/>
      <c r="D154" s="23"/>
    </row>
    <row r="155" spans="1:4" s="4" customFormat="1" ht="12.75" customHeight="1">
      <c r="A155" s="12"/>
      <c r="B155" s="12"/>
      <c r="C155" s="13"/>
      <c r="D155" s="23"/>
    </row>
    <row r="156" spans="1:4" ht="12.75" customHeight="1">
      <c r="A156" s="12"/>
      <c r="C156" s="13"/>
      <c r="D156" s="23"/>
    </row>
    <row r="157" spans="1:4" ht="12.75" customHeight="1">
      <c r="A157" s="12"/>
      <c r="C157" s="13"/>
      <c r="D157" s="23"/>
    </row>
    <row r="158" spans="1:4" ht="12.75" customHeight="1">
      <c r="A158" s="12"/>
      <c r="C158" s="13"/>
      <c r="D158" s="23"/>
    </row>
    <row r="159" spans="1:4" ht="12.75" customHeight="1">
      <c r="A159" s="12"/>
      <c r="C159" s="13"/>
      <c r="D159" s="23"/>
    </row>
    <row r="160" spans="1:4" ht="12.75" customHeight="1">
      <c r="A160" s="12"/>
      <c r="C160" s="13"/>
      <c r="D160" s="23"/>
    </row>
    <row r="161" spans="1:4" ht="12.75" customHeight="1">
      <c r="A161" s="12"/>
      <c r="C161" s="13"/>
      <c r="D161" s="23"/>
    </row>
    <row r="162" spans="1:4" ht="12.75" customHeight="1">
      <c r="A162" s="12"/>
      <c r="C162" s="13"/>
      <c r="D162" s="23"/>
    </row>
    <row r="163" spans="1:4" ht="12.75" customHeight="1">
      <c r="A163" s="12"/>
      <c r="C163" s="13"/>
      <c r="D163" s="23"/>
    </row>
    <row r="164" spans="1:4" ht="12.75" customHeight="1">
      <c r="A164" s="12"/>
      <c r="C164" s="13"/>
      <c r="D164" s="23"/>
    </row>
    <row r="165" spans="1:4" ht="12.75" customHeight="1">
      <c r="A165" s="12"/>
      <c r="C165" s="13"/>
      <c r="D165" s="23"/>
    </row>
    <row r="166" spans="1:4" ht="12.75" customHeight="1">
      <c r="A166" s="12"/>
      <c r="C166" s="13"/>
      <c r="D166" s="23"/>
    </row>
    <row r="167" spans="1:4" ht="12.75" customHeight="1">
      <c r="A167" s="12"/>
      <c r="C167" s="13"/>
      <c r="D167" s="23"/>
    </row>
    <row r="168" spans="1:4" ht="12.75" customHeight="1">
      <c r="A168" s="12"/>
      <c r="C168" s="13"/>
      <c r="D168" s="23"/>
    </row>
    <row r="169" spans="1:4" ht="12.75" customHeight="1">
      <c r="A169" s="12"/>
      <c r="C169" s="13"/>
      <c r="D169" s="23"/>
    </row>
    <row r="170" spans="1:4" ht="12.75" customHeight="1">
      <c r="A170" s="12"/>
      <c r="C170" s="13"/>
      <c r="D170" s="23"/>
    </row>
    <row r="171" spans="1:4" ht="12.75" customHeight="1">
      <c r="A171" s="12"/>
      <c r="C171" s="13"/>
      <c r="D171" s="23"/>
    </row>
    <row r="172" spans="1:4" ht="12.75" customHeight="1">
      <c r="A172" s="12"/>
      <c r="C172" s="13"/>
      <c r="D172" s="23"/>
    </row>
    <row r="173" spans="1:4" ht="12.75" customHeight="1">
      <c r="A173" s="12"/>
      <c r="C173" s="13"/>
      <c r="D173" s="23"/>
    </row>
    <row r="174" spans="1:4" ht="12.75" customHeight="1">
      <c r="A174" s="12"/>
      <c r="C174" s="13"/>
      <c r="D174" s="23"/>
    </row>
    <row r="175" spans="1:4" ht="12.75" customHeight="1">
      <c r="A175" s="12"/>
      <c r="C175" s="13"/>
      <c r="D175" s="23"/>
    </row>
    <row r="176" spans="1:4" ht="12.75" customHeight="1">
      <c r="A176" s="12"/>
      <c r="C176" s="13"/>
      <c r="D176" s="23"/>
    </row>
    <row r="177" spans="1:4" ht="12.75" customHeight="1">
      <c r="A177" s="12"/>
      <c r="C177" s="13"/>
      <c r="D177" s="23"/>
    </row>
    <row r="178" spans="1:4" ht="12.75">
      <c r="A178" s="12"/>
      <c r="C178" s="13"/>
      <c r="D178" s="23"/>
    </row>
    <row r="179" spans="1:4" ht="12.75">
      <c r="A179" s="12"/>
      <c r="C179" s="13"/>
      <c r="D179" s="23"/>
    </row>
    <row r="180" spans="1:4" ht="12.75">
      <c r="A180" s="12"/>
      <c r="C180" s="13"/>
      <c r="D180" s="23"/>
    </row>
    <row r="181" spans="1:4" ht="12.75">
      <c r="A181" s="12"/>
      <c r="C181" s="13"/>
      <c r="D181" s="23"/>
    </row>
    <row r="182" spans="1:4" ht="12.75">
      <c r="A182" s="12"/>
      <c r="C182" s="13"/>
      <c r="D182" s="23"/>
    </row>
    <row r="183" spans="1:4" ht="12.75">
      <c r="A183" s="12"/>
      <c r="C183" s="13"/>
      <c r="D183" s="23"/>
    </row>
    <row r="184" spans="1:4" ht="12.75">
      <c r="A184" s="12"/>
      <c r="C184" s="13"/>
      <c r="D184" s="23"/>
    </row>
    <row r="185" spans="1:4" ht="12.75">
      <c r="A185" s="12"/>
      <c r="C185" s="13"/>
      <c r="D185" s="23"/>
    </row>
    <row r="186" spans="1:4" ht="12.75">
      <c r="A186" s="12"/>
      <c r="C186" s="13"/>
      <c r="D186" s="23"/>
    </row>
    <row r="187" spans="1:4" ht="12.75">
      <c r="A187" s="12"/>
      <c r="C187" s="13"/>
      <c r="D187" s="23"/>
    </row>
    <row r="188" spans="1:4" ht="12.75">
      <c r="A188" s="12"/>
      <c r="C188" s="13"/>
      <c r="D188" s="23"/>
    </row>
    <row r="189" spans="1:4" ht="12.75">
      <c r="A189" s="12"/>
      <c r="C189" s="13"/>
      <c r="D189" s="23"/>
    </row>
    <row r="190" spans="1:4" ht="12.75">
      <c r="A190" s="12"/>
      <c r="C190" s="13"/>
      <c r="D190" s="23"/>
    </row>
    <row r="191" spans="1:4" ht="12.75">
      <c r="A191" s="12"/>
      <c r="C191" s="13"/>
      <c r="D191" s="23"/>
    </row>
    <row r="192" spans="1:4" s="7" customFormat="1" ht="12.75">
      <c r="A192" s="12"/>
      <c r="B192" s="12"/>
      <c r="C192" s="13"/>
      <c r="D192" s="23"/>
    </row>
    <row r="193" spans="1:4" s="7" customFormat="1" ht="12.75">
      <c r="A193" s="12"/>
      <c r="B193" s="12"/>
      <c r="C193" s="13"/>
      <c r="D193" s="23"/>
    </row>
    <row r="194" spans="1:4" s="7" customFormat="1" ht="12.75">
      <c r="A194" s="12"/>
      <c r="B194" s="12"/>
      <c r="C194" s="13"/>
      <c r="D194" s="23"/>
    </row>
    <row r="195" spans="1:4" s="7" customFormat="1" ht="12.75">
      <c r="A195" s="12"/>
      <c r="B195" s="12"/>
      <c r="C195" s="13"/>
      <c r="D195" s="23"/>
    </row>
    <row r="196" spans="1:4" s="7" customFormat="1" ht="12.75">
      <c r="A196" s="12"/>
      <c r="B196" s="12"/>
      <c r="C196" s="13"/>
      <c r="D196" s="23"/>
    </row>
    <row r="197" spans="1:4" s="7" customFormat="1" ht="12.75">
      <c r="A197" s="12"/>
      <c r="B197" s="12"/>
      <c r="C197" s="13"/>
      <c r="D197" s="23"/>
    </row>
    <row r="198" spans="1:4" s="7" customFormat="1" ht="12.75">
      <c r="A198" s="12"/>
      <c r="B198" s="12"/>
      <c r="C198" s="13"/>
      <c r="D198" s="23"/>
    </row>
    <row r="199" spans="1:4" s="7" customFormat="1" ht="12.75">
      <c r="A199" s="12"/>
      <c r="B199" s="12"/>
      <c r="C199" s="13"/>
      <c r="D199" s="23"/>
    </row>
    <row r="200" spans="1:4" s="7" customFormat="1" ht="12.75">
      <c r="A200" s="12"/>
      <c r="B200" s="12"/>
      <c r="C200" s="13"/>
      <c r="D200" s="23"/>
    </row>
    <row r="201" spans="1:4" s="7" customFormat="1" ht="12.75">
      <c r="A201" s="12"/>
      <c r="B201" s="12"/>
      <c r="C201" s="13"/>
      <c r="D201" s="23"/>
    </row>
    <row r="202" spans="1:4" s="7" customFormat="1" ht="12.75">
      <c r="A202" s="12"/>
      <c r="B202" s="12"/>
      <c r="C202" s="13"/>
      <c r="D202" s="23"/>
    </row>
    <row r="203" spans="1:4" s="7" customFormat="1" ht="12.75">
      <c r="A203" s="12"/>
      <c r="B203" s="12"/>
      <c r="C203" s="13"/>
      <c r="D203" s="23"/>
    </row>
    <row r="204" spans="1:4" s="7" customFormat="1" ht="12.75">
      <c r="A204" s="12"/>
      <c r="B204" s="12"/>
      <c r="C204" s="13"/>
      <c r="D204" s="23"/>
    </row>
    <row r="205" spans="1:4" s="7" customFormat="1" ht="12.75">
      <c r="A205" s="12"/>
      <c r="B205" s="12"/>
      <c r="C205" s="13"/>
      <c r="D205" s="23"/>
    </row>
    <row r="206" spans="1:4" s="7" customFormat="1" ht="12.75">
      <c r="A206" s="12"/>
      <c r="B206" s="12"/>
      <c r="C206" s="13"/>
      <c r="D206" s="23"/>
    </row>
    <row r="207" spans="1:4" s="7" customFormat="1" ht="12.75">
      <c r="A207" s="12"/>
      <c r="B207" s="12"/>
      <c r="C207" s="13"/>
      <c r="D207" s="23"/>
    </row>
    <row r="208" spans="1:4" s="7" customFormat="1" ht="12.75">
      <c r="A208" s="12"/>
      <c r="B208" s="12"/>
      <c r="C208" s="13"/>
      <c r="D208" s="23"/>
    </row>
    <row r="209" spans="1:4" s="7" customFormat="1" ht="12.75">
      <c r="A209" s="12"/>
      <c r="B209" s="12"/>
      <c r="C209" s="13"/>
      <c r="D209" s="23"/>
    </row>
    <row r="210" spans="1:4" s="7" customFormat="1" ht="12.75">
      <c r="A210" s="12"/>
      <c r="B210" s="12"/>
      <c r="C210" s="13"/>
      <c r="D210" s="23"/>
    </row>
    <row r="211" spans="1:4" s="7" customFormat="1" ht="12.75">
      <c r="A211" s="12"/>
      <c r="B211" s="12"/>
      <c r="C211" s="13"/>
      <c r="D211" s="23"/>
    </row>
    <row r="212" spans="1:4" s="7" customFormat="1" ht="12.75">
      <c r="A212" s="12"/>
      <c r="B212" s="12"/>
      <c r="C212" s="13"/>
      <c r="D212" s="23"/>
    </row>
    <row r="213" spans="1:4" s="7" customFormat="1" ht="12.75">
      <c r="A213" s="12"/>
      <c r="B213" s="12"/>
      <c r="C213" s="13"/>
      <c r="D213" s="23"/>
    </row>
    <row r="214" spans="1:4" s="7" customFormat="1" ht="12.75">
      <c r="A214" s="12"/>
      <c r="B214" s="12"/>
      <c r="C214" s="13"/>
      <c r="D214" s="23"/>
    </row>
    <row r="215" spans="1:4" s="7" customFormat="1" ht="12.75">
      <c r="A215" s="12"/>
      <c r="B215" s="12"/>
      <c r="C215" s="13"/>
      <c r="D215" s="23"/>
    </row>
    <row r="216" spans="1:4" s="7" customFormat="1" ht="12.75">
      <c r="A216" s="12"/>
      <c r="B216" s="12"/>
      <c r="C216" s="13"/>
      <c r="D216" s="23"/>
    </row>
    <row r="217" spans="1:4" s="7" customFormat="1" ht="12.75">
      <c r="A217" s="12"/>
      <c r="B217" s="12"/>
      <c r="C217" s="13"/>
      <c r="D217" s="23"/>
    </row>
    <row r="218" spans="1:4" s="7" customFormat="1" ht="12.75">
      <c r="A218" s="12"/>
      <c r="B218" s="12"/>
      <c r="C218" s="13"/>
      <c r="D218" s="23"/>
    </row>
    <row r="219" spans="1:4" s="7" customFormat="1" ht="12.75">
      <c r="A219" s="12"/>
      <c r="B219" s="12"/>
      <c r="C219" s="13"/>
      <c r="D219" s="23"/>
    </row>
    <row r="220" spans="1:4" s="7" customFormat="1" ht="18" customHeight="1">
      <c r="A220" s="12"/>
      <c r="B220" s="12"/>
      <c r="C220" s="13"/>
      <c r="D220" s="23"/>
    </row>
    <row r="221" spans="1:4" ht="12.75">
      <c r="A221" s="12"/>
      <c r="C221" s="13"/>
      <c r="D221" s="23"/>
    </row>
    <row r="222" spans="1:4" s="7" customFormat="1" ht="12.75">
      <c r="A222" s="12"/>
      <c r="B222" s="12"/>
      <c r="C222" s="13"/>
      <c r="D222" s="23"/>
    </row>
    <row r="223" spans="1:4" s="7" customFormat="1" ht="12.75">
      <c r="A223" s="12"/>
      <c r="B223" s="12"/>
      <c r="C223" s="13"/>
      <c r="D223" s="23"/>
    </row>
    <row r="224" spans="1:4" s="7" customFormat="1" ht="12.75">
      <c r="A224" s="12"/>
      <c r="B224" s="12"/>
      <c r="C224" s="13"/>
      <c r="D224" s="23"/>
    </row>
    <row r="225" spans="1:4" s="7" customFormat="1" ht="18" customHeight="1">
      <c r="A225" s="12"/>
      <c r="B225" s="12"/>
      <c r="C225" s="13"/>
      <c r="D225" s="23"/>
    </row>
    <row r="226" spans="1:4" ht="12.75">
      <c r="A226" s="12"/>
      <c r="C226" s="13"/>
      <c r="D226" s="23"/>
    </row>
    <row r="227" spans="1:4" ht="14.25" customHeight="1">
      <c r="A227" s="12"/>
      <c r="C227" s="13"/>
      <c r="D227" s="23"/>
    </row>
    <row r="228" spans="1:4" ht="14.25" customHeight="1">
      <c r="A228" s="12"/>
      <c r="C228" s="13"/>
      <c r="D228" s="23"/>
    </row>
    <row r="229" spans="1:4" ht="14.25" customHeight="1">
      <c r="A229" s="12"/>
      <c r="C229" s="13"/>
      <c r="D229" s="23"/>
    </row>
    <row r="230" spans="1:4" ht="12.75">
      <c r="A230" s="12"/>
      <c r="C230" s="13"/>
      <c r="D230" s="23"/>
    </row>
    <row r="231" spans="1:4" ht="14.25" customHeight="1">
      <c r="A231" s="12"/>
      <c r="C231" s="13"/>
      <c r="D231" s="23"/>
    </row>
    <row r="232" spans="1:4" ht="12.75">
      <c r="A232" s="12"/>
      <c r="C232" s="13"/>
      <c r="D232" s="23"/>
    </row>
    <row r="233" spans="1:4" ht="14.25" customHeight="1">
      <c r="A233" s="12"/>
      <c r="C233" s="13"/>
      <c r="D233" s="23"/>
    </row>
    <row r="234" spans="1:4" ht="12.75">
      <c r="A234" s="12"/>
      <c r="C234" s="13"/>
      <c r="D234" s="23"/>
    </row>
    <row r="235" spans="1:4" s="7" customFormat="1" ht="30" customHeight="1">
      <c r="A235" s="12"/>
      <c r="B235" s="12"/>
      <c r="C235" s="13"/>
      <c r="D235" s="23"/>
    </row>
    <row r="236" spans="1:4" s="7" customFormat="1" ht="12.75">
      <c r="A236" s="12"/>
      <c r="B236" s="12"/>
      <c r="C236" s="13"/>
      <c r="D236" s="23"/>
    </row>
    <row r="237" spans="1:4" s="7" customFormat="1" ht="12.75">
      <c r="A237" s="12"/>
      <c r="B237" s="12"/>
      <c r="C237" s="13"/>
      <c r="D237" s="23"/>
    </row>
    <row r="238" spans="1:4" s="7" customFormat="1" ht="12.75">
      <c r="A238" s="12"/>
      <c r="B238" s="12"/>
      <c r="C238" s="13"/>
      <c r="D238" s="23"/>
    </row>
    <row r="239" spans="1:4" s="7" customFormat="1" ht="12.75">
      <c r="A239" s="12"/>
      <c r="B239" s="12"/>
      <c r="C239" s="13"/>
      <c r="D239" s="23"/>
    </row>
    <row r="240" spans="1:4" s="7" customFormat="1" ht="12.75">
      <c r="A240" s="12"/>
      <c r="B240" s="12"/>
      <c r="C240" s="13"/>
      <c r="D240" s="23"/>
    </row>
    <row r="241" spans="1:4" s="7" customFormat="1" ht="12.75">
      <c r="A241" s="12"/>
      <c r="B241" s="12"/>
      <c r="C241" s="13"/>
      <c r="D241" s="23"/>
    </row>
    <row r="242" spans="1:4" s="7" customFormat="1" ht="12.75">
      <c r="A242" s="12"/>
      <c r="B242" s="12"/>
      <c r="C242" s="13"/>
      <c r="D242" s="23"/>
    </row>
    <row r="243" spans="1:4" s="7" customFormat="1" ht="12.75">
      <c r="A243" s="12"/>
      <c r="B243" s="12"/>
      <c r="C243" s="13"/>
      <c r="D243" s="23"/>
    </row>
    <row r="244" spans="1:4" s="7" customFormat="1" ht="12.75">
      <c r="A244" s="12"/>
      <c r="B244" s="12"/>
      <c r="C244" s="13"/>
      <c r="D244" s="23"/>
    </row>
    <row r="245" spans="1:4" s="7" customFormat="1" ht="12.75">
      <c r="A245" s="12"/>
      <c r="B245" s="12"/>
      <c r="C245" s="13"/>
      <c r="D245" s="23"/>
    </row>
    <row r="246" spans="1:4" s="7" customFormat="1" ht="12.75">
      <c r="A246" s="12"/>
      <c r="B246" s="12"/>
      <c r="C246" s="13"/>
      <c r="D246" s="23"/>
    </row>
    <row r="247" spans="1:4" s="7" customFormat="1" ht="12.75">
      <c r="A247" s="12"/>
      <c r="B247" s="12"/>
      <c r="C247" s="13"/>
      <c r="D247" s="23"/>
    </row>
    <row r="248" spans="1:4" s="7" customFormat="1" ht="12.75">
      <c r="A248" s="12"/>
      <c r="B248" s="12"/>
      <c r="C248" s="13"/>
      <c r="D248" s="23"/>
    </row>
    <row r="249" spans="1:4" s="7" customFormat="1" ht="12.75">
      <c r="A249" s="12"/>
      <c r="B249" s="12"/>
      <c r="C249" s="13"/>
      <c r="D249" s="23"/>
    </row>
    <row r="250" spans="1:4" ht="12.75">
      <c r="A250" s="12"/>
      <c r="C250" s="13"/>
      <c r="D250" s="23"/>
    </row>
    <row r="251" spans="1:4" ht="12.75">
      <c r="A251" s="12"/>
      <c r="C251" s="13"/>
      <c r="D251" s="23"/>
    </row>
    <row r="252" spans="1:4" ht="18" customHeight="1">
      <c r="A252" s="12"/>
      <c r="C252" s="13"/>
      <c r="D252" s="23"/>
    </row>
    <row r="253" spans="1:4" ht="20.25" customHeight="1">
      <c r="A253" s="12"/>
      <c r="C253" s="13"/>
      <c r="D253" s="23"/>
    </row>
    <row r="254" spans="1:4" ht="12.75">
      <c r="A254" s="12"/>
      <c r="C254" s="13"/>
      <c r="D254" s="23"/>
    </row>
    <row r="255" spans="1:4" ht="12.75">
      <c r="A255" s="12"/>
      <c r="C255" s="13"/>
      <c r="D255" s="23"/>
    </row>
    <row r="256" spans="1:4" ht="12.75">
      <c r="A256" s="12"/>
      <c r="C256" s="13"/>
      <c r="D256" s="23"/>
    </row>
    <row r="257" spans="1:4" ht="12.75">
      <c r="A257" s="12"/>
      <c r="C257" s="13"/>
      <c r="D257" s="23"/>
    </row>
    <row r="258" spans="1:4" ht="12.75">
      <c r="A258" s="12"/>
      <c r="C258" s="13"/>
      <c r="D258" s="23"/>
    </row>
    <row r="259" spans="1:4" ht="12.75">
      <c r="A259" s="12"/>
      <c r="C259" s="13"/>
      <c r="D259" s="23"/>
    </row>
    <row r="260" spans="1:4" ht="12.75">
      <c r="A260" s="12"/>
      <c r="C260" s="13"/>
      <c r="D260" s="23"/>
    </row>
    <row r="261" spans="1:4" ht="12.75">
      <c r="A261" s="12"/>
      <c r="C261" s="13"/>
      <c r="D261" s="23"/>
    </row>
    <row r="262" spans="1:4" ht="12.75">
      <c r="A262" s="12"/>
      <c r="C262" s="13"/>
      <c r="D262" s="23"/>
    </row>
    <row r="263" spans="1:4" ht="12.75">
      <c r="A263" s="12"/>
      <c r="C263" s="13"/>
      <c r="D263" s="23"/>
    </row>
    <row r="264" spans="1:4" ht="12.75">
      <c r="A264" s="12"/>
      <c r="C264" s="13"/>
      <c r="D264" s="23"/>
    </row>
    <row r="265" spans="1:4" ht="12.75">
      <c r="A265" s="12"/>
      <c r="C265" s="13"/>
      <c r="D265" s="23"/>
    </row>
    <row r="266" spans="1:4" ht="12.75">
      <c r="A266" s="12"/>
      <c r="C266" s="13"/>
      <c r="D266" s="23"/>
    </row>
    <row r="267" spans="1:4" ht="12.75">
      <c r="A267" s="12"/>
      <c r="C267" s="13"/>
      <c r="D267" s="23"/>
    </row>
    <row r="268" spans="1:4" ht="12.75">
      <c r="A268" s="12"/>
      <c r="C268" s="13"/>
      <c r="D268" s="23"/>
    </row>
    <row r="269" spans="1:4" ht="12.75">
      <c r="A269" s="12"/>
      <c r="C269" s="13"/>
      <c r="D269" s="23"/>
    </row>
    <row r="270" spans="1:4" ht="12.75">
      <c r="A270" s="12"/>
      <c r="C270" s="13"/>
      <c r="D270" s="23"/>
    </row>
    <row r="271" spans="1:4" ht="12.75">
      <c r="A271" s="12"/>
      <c r="C271" s="13"/>
      <c r="D271" s="23"/>
    </row>
    <row r="272" spans="1:4" ht="12.75">
      <c r="A272" s="12"/>
      <c r="C272" s="13"/>
      <c r="D272" s="23"/>
    </row>
    <row r="273" spans="1:4" ht="12.75">
      <c r="A273" s="12"/>
      <c r="C273" s="13"/>
      <c r="D273" s="23"/>
    </row>
    <row r="274" spans="1:4" ht="12.75">
      <c r="A274" s="12"/>
      <c r="C274" s="13"/>
      <c r="D274" s="23"/>
    </row>
    <row r="275" spans="1:4" ht="12.75">
      <c r="A275" s="12"/>
      <c r="C275" s="13"/>
      <c r="D275" s="23"/>
    </row>
    <row r="276" spans="1:4" ht="12.75">
      <c r="A276" s="12"/>
      <c r="C276" s="13"/>
      <c r="D276" s="23"/>
    </row>
    <row r="277" spans="1:4" ht="12.75">
      <c r="A277" s="12"/>
      <c r="C277" s="13"/>
      <c r="D277" s="23"/>
    </row>
    <row r="278" spans="1:4" ht="12.75">
      <c r="A278" s="12"/>
      <c r="C278" s="13"/>
      <c r="D278" s="23"/>
    </row>
    <row r="279" spans="1:4" ht="12.75">
      <c r="A279" s="12"/>
      <c r="C279" s="13"/>
      <c r="D279" s="23"/>
    </row>
    <row r="280" spans="1:4" ht="12.75">
      <c r="A280" s="12"/>
      <c r="C280" s="13"/>
      <c r="D280" s="23"/>
    </row>
    <row r="281" spans="1:4" ht="12.75">
      <c r="A281" s="12"/>
      <c r="C281" s="13"/>
      <c r="D281" s="23"/>
    </row>
    <row r="282" spans="1:4" ht="12.75">
      <c r="A282" s="12"/>
      <c r="C282" s="13"/>
      <c r="D282" s="23"/>
    </row>
    <row r="283" spans="1:4" ht="12.75">
      <c r="A283" s="12"/>
      <c r="C283" s="13"/>
      <c r="D283" s="23"/>
    </row>
    <row r="284" spans="1:4" ht="12.75">
      <c r="A284" s="12"/>
      <c r="C284" s="13"/>
      <c r="D284" s="23"/>
    </row>
    <row r="285" spans="1:4" ht="12.75">
      <c r="A285" s="12"/>
      <c r="C285" s="13"/>
      <c r="D285" s="23"/>
    </row>
    <row r="286" spans="1:4" ht="12.75">
      <c r="A286" s="12"/>
      <c r="C286" s="13"/>
      <c r="D286" s="23"/>
    </row>
    <row r="287" spans="1:4" ht="12.75">
      <c r="A287" s="12"/>
      <c r="C287" s="13"/>
      <c r="D287" s="23"/>
    </row>
    <row r="288" spans="1:4" ht="12.75">
      <c r="A288" s="12"/>
      <c r="C288" s="13"/>
      <c r="D288" s="23"/>
    </row>
    <row r="289" spans="1:4" ht="12.75">
      <c r="A289" s="12"/>
      <c r="C289" s="13"/>
      <c r="D289" s="23"/>
    </row>
    <row r="290" spans="1:4" ht="12.75">
      <c r="A290" s="12"/>
      <c r="C290" s="13"/>
      <c r="D290" s="23"/>
    </row>
    <row r="291" spans="1:4" ht="12.75">
      <c r="A291" s="12"/>
      <c r="C291" s="13"/>
      <c r="D291" s="23"/>
    </row>
    <row r="292" spans="1:4" ht="12.75">
      <c r="A292" s="12"/>
      <c r="C292" s="13"/>
      <c r="D292" s="23"/>
    </row>
    <row r="293" spans="1:4" ht="12.75">
      <c r="A293" s="12"/>
      <c r="C293" s="13"/>
      <c r="D293" s="23"/>
    </row>
    <row r="294" spans="1:4" ht="12.75">
      <c r="A294" s="12"/>
      <c r="C294" s="13"/>
      <c r="D294" s="23"/>
    </row>
    <row r="295" spans="1:4" ht="12.75">
      <c r="A295" s="12"/>
      <c r="C295" s="13"/>
      <c r="D295" s="23"/>
    </row>
    <row r="296" spans="1:4" ht="12.75">
      <c r="A296" s="12"/>
      <c r="C296" s="13"/>
      <c r="D296" s="23"/>
    </row>
    <row r="297" spans="1:4" ht="12.75">
      <c r="A297" s="12"/>
      <c r="C297" s="13"/>
      <c r="D297" s="23"/>
    </row>
    <row r="298" spans="1:4" ht="12.75">
      <c r="A298" s="12"/>
      <c r="C298" s="13"/>
      <c r="D298" s="23"/>
    </row>
    <row r="299" spans="1:4" ht="12.75">
      <c r="A299" s="12"/>
      <c r="C299" s="13"/>
      <c r="D299" s="23"/>
    </row>
    <row r="300" spans="1:4" ht="12.75">
      <c r="A300" s="12"/>
      <c r="C300" s="13"/>
      <c r="D300" s="23"/>
    </row>
    <row r="301" spans="1:4" ht="12.75">
      <c r="A301" s="12"/>
      <c r="C301" s="13"/>
      <c r="D301" s="23"/>
    </row>
    <row r="302" spans="1:4" ht="12.75">
      <c r="A302" s="12"/>
      <c r="C302" s="13"/>
      <c r="D302" s="23"/>
    </row>
    <row r="303" spans="1:4" ht="12.75">
      <c r="A303" s="12"/>
      <c r="C303" s="13"/>
      <c r="D303" s="23"/>
    </row>
    <row r="304" spans="1:4" ht="12.75">
      <c r="A304" s="12"/>
      <c r="C304" s="13"/>
      <c r="D304" s="23"/>
    </row>
    <row r="305" spans="1:4" ht="12.75">
      <c r="A305" s="12"/>
      <c r="C305" s="13"/>
      <c r="D305" s="23"/>
    </row>
    <row r="306" spans="1:4" ht="12.75">
      <c r="A306" s="12"/>
      <c r="C306" s="13"/>
      <c r="D306" s="23"/>
    </row>
    <row r="307" spans="1:4" ht="12.75">
      <c r="A307" s="12"/>
      <c r="C307" s="13"/>
      <c r="D307" s="23"/>
    </row>
    <row r="308" spans="1:4" ht="12.75">
      <c r="A308" s="12"/>
      <c r="C308" s="13"/>
      <c r="D308" s="23"/>
    </row>
    <row r="309" spans="1:4" ht="12.75">
      <c r="A309" s="12"/>
      <c r="C309" s="13"/>
      <c r="D309" s="23"/>
    </row>
    <row r="310" spans="1:4" ht="12.75">
      <c r="A310" s="12"/>
      <c r="C310" s="13"/>
      <c r="D310" s="23"/>
    </row>
    <row r="311" spans="1:4" ht="12.75">
      <c r="A311" s="12"/>
      <c r="C311" s="13"/>
      <c r="D311" s="23"/>
    </row>
    <row r="312" spans="1:4" ht="12.75">
      <c r="A312" s="12"/>
      <c r="C312" s="13"/>
      <c r="D312" s="23"/>
    </row>
    <row r="313" spans="1:4" ht="12.75">
      <c r="A313" s="12"/>
      <c r="C313" s="13"/>
      <c r="D313" s="23"/>
    </row>
    <row r="314" spans="1:4" ht="12.75">
      <c r="A314" s="12"/>
      <c r="C314" s="13"/>
      <c r="D314" s="23"/>
    </row>
    <row r="315" spans="1:4" ht="12.75">
      <c r="A315" s="12"/>
      <c r="C315" s="13"/>
      <c r="D315" s="23"/>
    </row>
    <row r="316" spans="1:4" ht="12.75">
      <c r="A316" s="12"/>
      <c r="C316" s="13"/>
      <c r="D316" s="23"/>
    </row>
    <row r="317" spans="1:4" ht="12.75">
      <c r="A317" s="12"/>
      <c r="C317" s="13"/>
      <c r="D317" s="23"/>
    </row>
    <row r="318" spans="1:4" ht="12.75">
      <c r="A318" s="12"/>
      <c r="C318" s="13"/>
      <c r="D318" s="23"/>
    </row>
    <row r="319" spans="1:4" ht="12.75">
      <c r="A319" s="12"/>
      <c r="C319" s="13"/>
      <c r="D319" s="23"/>
    </row>
    <row r="320" spans="1:4" ht="12.75">
      <c r="A320" s="12"/>
      <c r="C320" s="13"/>
      <c r="D320" s="23"/>
    </row>
    <row r="321" spans="1:4" ht="12.75">
      <c r="A321" s="12"/>
      <c r="C321" s="13"/>
      <c r="D321" s="23"/>
    </row>
    <row r="322" spans="1:4" ht="12.75">
      <c r="A322" s="12"/>
      <c r="C322" s="13"/>
      <c r="D322" s="23"/>
    </row>
    <row r="323" spans="1:4" ht="12.75">
      <c r="A323" s="12"/>
      <c r="C323" s="13"/>
      <c r="D323" s="23"/>
    </row>
    <row r="324" spans="1:4" ht="12.75">
      <c r="A324" s="12"/>
      <c r="C324" s="13"/>
      <c r="D324" s="23"/>
    </row>
    <row r="325" spans="1:4" ht="12.75">
      <c r="A325" s="12"/>
      <c r="C325" s="13"/>
      <c r="D325" s="23"/>
    </row>
    <row r="326" spans="1:4" ht="12.75">
      <c r="A326" s="12"/>
      <c r="C326" s="13"/>
      <c r="D326" s="23"/>
    </row>
    <row r="327" spans="1:4" ht="12.75">
      <c r="A327" s="12"/>
      <c r="C327" s="13"/>
      <c r="D327" s="23"/>
    </row>
    <row r="328" spans="1:4" ht="12.75">
      <c r="A328" s="12"/>
      <c r="C328" s="13"/>
      <c r="D328" s="23"/>
    </row>
    <row r="329" spans="1:4" ht="12.75">
      <c r="A329" s="12"/>
      <c r="C329" s="13"/>
      <c r="D329" s="23"/>
    </row>
    <row r="330" spans="1:4" ht="12.75">
      <c r="A330" s="12"/>
      <c r="C330" s="13"/>
      <c r="D330" s="23"/>
    </row>
    <row r="331" spans="1:4" ht="12.75">
      <c r="A331" s="12"/>
      <c r="C331" s="13"/>
      <c r="D331" s="23"/>
    </row>
    <row r="332" spans="1:4" ht="12.75">
      <c r="A332" s="12"/>
      <c r="C332" s="13"/>
      <c r="D332" s="23"/>
    </row>
    <row r="333" spans="1:4" ht="12.75">
      <c r="A333" s="12"/>
      <c r="C333" s="13"/>
      <c r="D333" s="23"/>
    </row>
    <row r="334" spans="1:4" ht="12.75">
      <c r="A334" s="12"/>
      <c r="C334" s="13"/>
      <c r="D334" s="23"/>
    </row>
    <row r="335" spans="1:4" ht="12.75">
      <c r="A335" s="12"/>
      <c r="C335" s="13"/>
      <c r="D335" s="23"/>
    </row>
    <row r="336" spans="1:4" ht="12.75">
      <c r="A336" s="12"/>
      <c r="C336" s="13"/>
      <c r="D336" s="23"/>
    </row>
    <row r="337" spans="1:4" ht="12.75">
      <c r="A337" s="12"/>
      <c r="C337" s="13"/>
      <c r="D337" s="23"/>
    </row>
    <row r="338" spans="1:4" ht="12.75">
      <c r="A338" s="12"/>
      <c r="C338" s="13"/>
      <c r="D338" s="23"/>
    </row>
    <row r="339" spans="1:4" ht="12.75">
      <c r="A339" s="12"/>
      <c r="C339" s="13"/>
      <c r="D339" s="23"/>
    </row>
    <row r="340" spans="1:4" ht="12.75">
      <c r="A340" s="12"/>
      <c r="C340" s="13"/>
      <c r="D340" s="23"/>
    </row>
    <row r="341" spans="1:4" ht="12.75">
      <c r="A341" s="12"/>
      <c r="C341" s="13"/>
      <c r="D341" s="23"/>
    </row>
    <row r="342" spans="1:4" ht="12.75">
      <c r="A342" s="12"/>
      <c r="C342" s="13"/>
      <c r="D342" s="23"/>
    </row>
    <row r="343" spans="1:4" ht="12.75">
      <c r="A343" s="12"/>
      <c r="C343" s="13"/>
      <c r="D343" s="23"/>
    </row>
    <row r="344" spans="1:4" ht="12.75">
      <c r="A344" s="12"/>
      <c r="C344" s="13"/>
      <c r="D344" s="23"/>
    </row>
    <row r="345" spans="1:4" ht="12.75">
      <c r="A345" s="12"/>
      <c r="C345" s="13"/>
      <c r="D345" s="23"/>
    </row>
    <row r="346" spans="1:4" ht="12.75">
      <c r="A346" s="12"/>
      <c r="C346" s="13"/>
      <c r="D346" s="23"/>
    </row>
    <row r="347" spans="1:4" ht="12.75">
      <c r="A347" s="12"/>
      <c r="C347" s="13"/>
      <c r="D347" s="23"/>
    </row>
    <row r="348" spans="1:4" ht="12.75">
      <c r="A348" s="12"/>
      <c r="C348" s="13"/>
      <c r="D348" s="23"/>
    </row>
    <row r="349" spans="1:4" ht="12.75">
      <c r="A349" s="12"/>
      <c r="C349" s="13"/>
      <c r="D349" s="23"/>
    </row>
    <row r="350" spans="1:4" ht="12.75">
      <c r="A350" s="12"/>
      <c r="C350" s="13"/>
      <c r="D350" s="23"/>
    </row>
    <row r="351" spans="1:4" ht="12.75">
      <c r="A351" s="12"/>
      <c r="C351" s="13"/>
      <c r="D351" s="23"/>
    </row>
    <row r="352" spans="1:4" ht="12.75">
      <c r="A352" s="12"/>
      <c r="C352" s="13"/>
      <c r="D352" s="23"/>
    </row>
    <row r="353" spans="1:4" ht="12.75">
      <c r="A353" s="12"/>
      <c r="C353" s="13"/>
      <c r="D353" s="23"/>
    </row>
    <row r="354" spans="1:4" ht="12.75">
      <c r="A354" s="12"/>
      <c r="C354" s="13"/>
      <c r="D354" s="23"/>
    </row>
    <row r="355" spans="1:4" ht="12.75">
      <c r="A355" s="12"/>
      <c r="C355" s="13"/>
      <c r="D355" s="23"/>
    </row>
    <row r="356" spans="1:4" ht="12.75">
      <c r="A356" s="12"/>
      <c r="C356" s="13"/>
      <c r="D356" s="23"/>
    </row>
    <row r="357" spans="1:4" ht="12.75">
      <c r="A357" s="12"/>
      <c r="C357" s="13"/>
      <c r="D357" s="23"/>
    </row>
    <row r="358" spans="1:4" ht="12.75">
      <c r="A358" s="12"/>
      <c r="C358" s="13"/>
      <c r="D358" s="23"/>
    </row>
    <row r="359" spans="1:4" ht="12.75">
      <c r="A359" s="12"/>
      <c r="C359" s="13"/>
      <c r="D359" s="23"/>
    </row>
    <row r="360" spans="1:4" ht="12.75">
      <c r="A360" s="12"/>
      <c r="C360" s="13"/>
      <c r="D360" s="23"/>
    </row>
    <row r="361" spans="1:4" ht="12.75">
      <c r="A361" s="12"/>
      <c r="C361" s="13"/>
      <c r="D361" s="23"/>
    </row>
    <row r="362" spans="1:4" ht="12.75">
      <c r="A362" s="12"/>
      <c r="C362" s="13"/>
      <c r="D362" s="23"/>
    </row>
    <row r="363" spans="1:4" ht="12.75">
      <c r="A363" s="12"/>
      <c r="C363" s="13"/>
      <c r="D363" s="23"/>
    </row>
    <row r="364" spans="1:4" ht="12.75">
      <c r="A364" s="12"/>
      <c r="C364" s="13"/>
      <c r="D364" s="23"/>
    </row>
    <row r="365" spans="1:4" ht="12.75">
      <c r="A365" s="12"/>
      <c r="C365" s="13"/>
      <c r="D365" s="23"/>
    </row>
    <row r="366" spans="1:4" ht="12.75">
      <c r="A366" s="12"/>
      <c r="C366" s="13"/>
      <c r="D366" s="23"/>
    </row>
    <row r="367" spans="1:4" ht="12.75">
      <c r="A367" s="12"/>
      <c r="C367" s="13"/>
      <c r="D367" s="23"/>
    </row>
    <row r="368" spans="1:4" ht="12.75">
      <c r="A368" s="12"/>
      <c r="C368" s="13"/>
      <c r="D368" s="23"/>
    </row>
    <row r="369" spans="1:4" ht="12.75">
      <c r="A369" s="12"/>
      <c r="C369" s="13"/>
      <c r="D369" s="23"/>
    </row>
    <row r="370" spans="1:4" ht="12.75">
      <c r="A370" s="12"/>
      <c r="C370" s="13"/>
      <c r="D370" s="23"/>
    </row>
    <row r="371" spans="1:4" ht="12.75">
      <c r="A371" s="12"/>
      <c r="C371" s="13"/>
      <c r="D371" s="23"/>
    </row>
    <row r="372" spans="1:4" ht="12.75">
      <c r="A372" s="12"/>
      <c r="C372" s="13"/>
      <c r="D372" s="23"/>
    </row>
    <row r="373" spans="1:4" ht="12.75">
      <c r="A373" s="12"/>
      <c r="C373" s="13"/>
      <c r="D373" s="23"/>
    </row>
    <row r="374" spans="1:4" ht="12.75">
      <c r="A374" s="12"/>
      <c r="C374" s="13"/>
      <c r="D374" s="23"/>
    </row>
    <row r="375" spans="1:4" ht="12.75">
      <c r="A375" s="12"/>
      <c r="C375" s="13"/>
      <c r="D375" s="23"/>
    </row>
    <row r="376" spans="1:4" ht="12.75">
      <c r="A376" s="12"/>
      <c r="C376" s="13"/>
      <c r="D376" s="23"/>
    </row>
    <row r="377" spans="1:4" ht="12.75">
      <c r="A377" s="12"/>
      <c r="C377" s="13"/>
      <c r="D377" s="23"/>
    </row>
    <row r="378" spans="1:4" ht="12.75">
      <c r="A378" s="12"/>
      <c r="C378" s="13"/>
      <c r="D378" s="23"/>
    </row>
    <row r="379" spans="1:4" ht="12.75">
      <c r="A379" s="12"/>
      <c r="C379" s="13"/>
      <c r="D379" s="23"/>
    </row>
    <row r="380" spans="1:4" ht="12.75">
      <c r="A380" s="12"/>
      <c r="C380" s="13"/>
      <c r="D380" s="23"/>
    </row>
    <row r="381" spans="1:4" ht="12.75">
      <c r="A381" s="12"/>
      <c r="C381" s="13"/>
      <c r="D381" s="23"/>
    </row>
    <row r="382" spans="1:4" ht="12.75">
      <c r="A382" s="12"/>
      <c r="C382" s="13"/>
      <c r="D382" s="23"/>
    </row>
    <row r="383" spans="1:4" ht="12.75">
      <c r="A383" s="12"/>
      <c r="C383" s="13"/>
      <c r="D383" s="23"/>
    </row>
    <row r="384" spans="1:4" ht="12.75">
      <c r="A384" s="12"/>
      <c r="C384" s="13"/>
      <c r="D384" s="23"/>
    </row>
    <row r="385" spans="1:4" ht="12.75">
      <c r="A385" s="12"/>
      <c r="C385" s="13"/>
      <c r="D385" s="23"/>
    </row>
    <row r="386" spans="1:4" ht="12.75">
      <c r="A386" s="12"/>
      <c r="C386" s="13"/>
      <c r="D386" s="23"/>
    </row>
    <row r="387" spans="1:4" ht="12.75">
      <c r="A387" s="12"/>
      <c r="C387" s="13"/>
      <c r="D387" s="23"/>
    </row>
    <row r="388" spans="1:4" ht="12.75">
      <c r="A388" s="12"/>
      <c r="C388" s="13"/>
      <c r="D388" s="23"/>
    </row>
    <row r="389" spans="1:4" ht="12.75">
      <c r="A389" s="12"/>
      <c r="C389" s="13"/>
      <c r="D389" s="23"/>
    </row>
    <row r="390" spans="1:4" ht="12.75">
      <c r="A390" s="12"/>
      <c r="C390" s="13"/>
      <c r="D390" s="23"/>
    </row>
    <row r="391" spans="1:4" ht="12.75">
      <c r="A391" s="12"/>
      <c r="C391" s="13"/>
      <c r="D391" s="23"/>
    </row>
    <row r="392" spans="1:4" ht="12.75">
      <c r="A392" s="12"/>
      <c r="C392" s="13"/>
      <c r="D392" s="23"/>
    </row>
    <row r="393" spans="1:4" ht="12.75">
      <c r="A393" s="12"/>
      <c r="C393" s="13"/>
      <c r="D393" s="23"/>
    </row>
    <row r="394" spans="1:4" ht="12.75">
      <c r="A394" s="12"/>
      <c r="C394" s="13"/>
      <c r="D394" s="23"/>
    </row>
    <row r="395" spans="1:4" ht="12.75">
      <c r="A395" s="12"/>
      <c r="C395" s="13"/>
      <c r="D395" s="23"/>
    </row>
    <row r="396" spans="1:4" ht="12.75">
      <c r="A396" s="12"/>
      <c r="C396" s="13"/>
      <c r="D396" s="23"/>
    </row>
    <row r="397" spans="1:4" ht="12.75">
      <c r="A397" s="12"/>
      <c r="C397" s="13"/>
      <c r="D397" s="23"/>
    </row>
    <row r="398" spans="1:4" ht="12.75">
      <c r="A398" s="12"/>
      <c r="C398" s="13"/>
      <c r="D398" s="23"/>
    </row>
    <row r="399" spans="1:4" ht="12.75">
      <c r="A399" s="12"/>
      <c r="C399" s="13"/>
      <c r="D399" s="23"/>
    </row>
    <row r="400" spans="1:4" ht="12.75">
      <c r="A400" s="12"/>
      <c r="C400" s="13"/>
      <c r="D400" s="23"/>
    </row>
    <row r="401" spans="1:4" ht="12.75">
      <c r="A401" s="12"/>
      <c r="C401" s="13"/>
      <c r="D401" s="23"/>
    </row>
    <row r="402" spans="1:4" ht="12.75">
      <c r="A402" s="12"/>
      <c r="C402" s="13"/>
      <c r="D402" s="23"/>
    </row>
    <row r="403" spans="1:4" ht="12.75">
      <c r="A403" s="12"/>
      <c r="C403" s="13"/>
      <c r="D403" s="23"/>
    </row>
    <row r="404" spans="1:4" ht="12.75">
      <c r="A404" s="12"/>
      <c r="C404" s="13"/>
      <c r="D404" s="23"/>
    </row>
    <row r="405" spans="1:4" ht="12.75">
      <c r="A405" s="12"/>
      <c r="C405" s="13"/>
      <c r="D405" s="23"/>
    </row>
    <row r="406" spans="1:4" ht="12.75">
      <c r="A406" s="12"/>
      <c r="C406" s="13"/>
      <c r="D406" s="23"/>
    </row>
    <row r="407" spans="1:4" ht="12.75">
      <c r="A407" s="12"/>
      <c r="C407" s="13"/>
      <c r="D407" s="23"/>
    </row>
    <row r="408" spans="1:4" ht="12.75">
      <c r="A408" s="12"/>
      <c r="C408" s="13"/>
      <c r="D408" s="23"/>
    </row>
    <row r="409" spans="1:4" ht="12.75">
      <c r="A409" s="12"/>
      <c r="C409" s="13"/>
      <c r="D409" s="23"/>
    </row>
    <row r="410" spans="1:4" ht="12.75">
      <c r="A410" s="12"/>
      <c r="C410" s="13"/>
      <c r="D410" s="23"/>
    </row>
    <row r="411" spans="1:4" ht="12.75">
      <c r="A411" s="12"/>
      <c r="C411" s="13"/>
      <c r="D411" s="23"/>
    </row>
    <row r="412" spans="1:4" ht="12.75">
      <c r="A412" s="12"/>
      <c r="C412" s="13"/>
      <c r="D412" s="23"/>
    </row>
    <row r="413" spans="1:4" ht="12.75">
      <c r="A413" s="12"/>
      <c r="C413" s="13"/>
      <c r="D413" s="23"/>
    </row>
    <row r="414" spans="1:4" ht="12.75">
      <c r="A414" s="12"/>
      <c r="C414" s="13"/>
      <c r="D414" s="23"/>
    </row>
    <row r="415" spans="1:4" ht="12.75">
      <c r="A415" s="12"/>
      <c r="C415" s="13"/>
      <c r="D415" s="23"/>
    </row>
    <row r="416" spans="1:4" ht="12.75">
      <c r="A416" s="12"/>
      <c r="C416" s="13"/>
      <c r="D416" s="23"/>
    </row>
    <row r="417" spans="1:4" ht="12.75">
      <c r="A417" s="12"/>
      <c r="C417" s="13"/>
      <c r="D417" s="23"/>
    </row>
    <row r="418" spans="1:4" ht="12.75">
      <c r="A418" s="12"/>
      <c r="C418" s="13"/>
      <c r="D418" s="23"/>
    </row>
    <row r="419" spans="1:4" ht="12.75">
      <c r="A419" s="12"/>
      <c r="C419" s="13"/>
      <c r="D419" s="23"/>
    </row>
    <row r="420" spans="1:4" ht="12.75">
      <c r="A420" s="12"/>
      <c r="C420" s="13"/>
      <c r="D420" s="23"/>
    </row>
    <row r="421" spans="1:4" ht="12.75">
      <c r="A421" s="12"/>
      <c r="C421" s="13"/>
      <c r="D421" s="23"/>
    </row>
    <row r="422" spans="1:4" ht="12.75">
      <c r="A422" s="12"/>
      <c r="C422" s="13"/>
      <c r="D422" s="23"/>
    </row>
    <row r="423" spans="1:4" ht="12.75">
      <c r="A423" s="12"/>
      <c r="C423" s="13"/>
      <c r="D423" s="23"/>
    </row>
    <row r="424" spans="1:4" ht="12.75">
      <c r="A424" s="12"/>
      <c r="C424" s="13"/>
      <c r="D424" s="23"/>
    </row>
    <row r="425" spans="1:4" ht="12.75">
      <c r="A425" s="12"/>
      <c r="C425" s="13"/>
      <c r="D425" s="23"/>
    </row>
    <row r="426" spans="1:4" ht="12.75">
      <c r="A426" s="12"/>
      <c r="C426" s="13"/>
      <c r="D426" s="23"/>
    </row>
    <row r="427" spans="1:4" ht="12.75">
      <c r="A427" s="12"/>
      <c r="C427" s="13"/>
      <c r="D427" s="23"/>
    </row>
    <row r="428" spans="1:4" ht="12.75">
      <c r="A428" s="12"/>
      <c r="C428" s="13"/>
      <c r="D428" s="23"/>
    </row>
    <row r="429" spans="1:4" ht="12.75">
      <c r="A429" s="12"/>
      <c r="C429" s="13"/>
      <c r="D429" s="23"/>
    </row>
    <row r="430" spans="1:4" ht="12.75">
      <c r="A430" s="12"/>
      <c r="C430" s="13"/>
      <c r="D430" s="23"/>
    </row>
    <row r="431" spans="1:4" ht="12.75">
      <c r="A431" s="12"/>
      <c r="C431" s="13"/>
      <c r="D431" s="23"/>
    </row>
    <row r="432" spans="1:4" ht="12.75">
      <c r="A432" s="12"/>
      <c r="C432" s="13"/>
      <c r="D432" s="23"/>
    </row>
    <row r="433" spans="1:4" ht="12.75">
      <c r="A433" s="12"/>
      <c r="C433" s="13"/>
      <c r="D433" s="23"/>
    </row>
    <row r="434" spans="1:4" ht="12.75">
      <c r="A434" s="12"/>
      <c r="C434" s="13"/>
      <c r="D434" s="23"/>
    </row>
    <row r="435" spans="1:4" ht="12.75">
      <c r="A435" s="12"/>
      <c r="C435" s="13"/>
      <c r="D435" s="23"/>
    </row>
    <row r="436" spans="1:4" ht="12.75">
      <c r="A436" s="12"/>
      <c r="C436" s="13"/>
      <c r="D436" s="23"/>
    </row>
    <row r="437" spans="1:4" ht="12.75">
      <c r="A437" s="12"/>
      <c r="C437" s="13"/>
      <c r="D437" s="23"/>
    </row>
    <row r="438" spans="1:4" ht="12.75">
      <c r="A438" s="12"/>
      <c r="C438" s="13"/>
      <c r="D438" s="23"/>
    </row>
    <row r="439" spans="1:4" ht="12.75">
      <c r="A439" s="12"/>
      <c r="C439" s="13"/>
      <c r="D439" s="23"/>
    </row>
    <row r="440" spans="1:4" ht="12.75">
      <c r="A440" s="12"/>
      <c r="C440" s="13"/>
      <c r="D440" s="23"/>
    </row>
    <row r="441" spans="1:4" ht="12.75">
      <c r="A441" s="12"/>
      <c r="C441" s="13"/>
      <c r="D441" s="23"/>
    </row>
    <row r="442" spans="1:4" ht="12.75">
      <c r="A442" s="12"/>
      <c r="C442" s="13"/>
      <c r="D442" s="23"/>
    </row>
    <row r="443" spans="1:4" ht="12.75">
      <c r="A443" s="12"/>
      <c r="C443" s="13"/>
      <c r="D443" s="23"/>
    </row>
    <row r="444" spans="1:4" ht="12.75">
      <c r="A444" s="12"/>
      <c r="C444" s="13"/>
      <c r="D444" s="23"/>
    </row>
    <row r="445" spans="1:4" ht="12.75">
      <c r="A445" s="12"/>
      <c r="C445" s="13"/>
      <c r="D445" s="23"/>
    </row>
    <row r="446" spans="1:4" ht="12.75">
      <c r="A446" s="12"/>
      <c r="C446" s="13"/>
      <c r="D446" s="23"/>
    </row>
    <row r="447" spans="1:4" ht="12.75">
      <c r="A447" s="12"/>
      <c r="C447" s="13"/>
      <c r="D447" s="23"/>
    </row>
    <row r="448" spans="1:4" ht="12.75">
      <c r="A448" s="12"/>
      <c r="C448" s="13"/>
      <c r="D448" s="23"/>
    </row>
    <row r="449" spans="1:4" ht="12.75">
      <c r="A449" s="12"/>
      <c r="C449" s="13"/>
      <c r="D449" s="23"/>
    </row>
    <row r="450" spans="1:4" ht="12.75">
      <c r="A450" s="12"/>
      <c r="C450" s="13"/>
      <c r="D450" s="23"/>
    </row>
    <row r="451" spans="1:4" ht="12.75">
      <c r="A451" s="12"/>
      <c r="C451" s="13"/>
      <c r="D451" s="23"/>
    </row>
    <row r="452" spans="1:4" ht="12.75">
      <c r="A452" s="12"/>
      <c r="C452" s="13"/>
      <c r="D452" s="23"/>
    </row>
    <row r="453" spans="1:4" ht="12.75">
      <c r="A453" s="12"/>
      <c r="C453" s="13"/>
      <c r="D453" s="23"/>
    </row>
    <row r="454" spans="1:4" ht="12.75">
      <c r="A454" s="12"/>
      <c r="C454" s="13"/>
      <c r="D454" s="23"/>
    </row>
    <row r="455" spans="1:4" ht="12.75">
      <c r="A455" s="12"/>
      <c r="C455" s="13"/>
      <c r="D455" s="23"/>
    </row>
    <row r="456" spans="1:4" ht="12.75">
      <c r="A456" s="12"/>
      <c r="C456" s="13"/>
      <c r="D456" s="23"/>
    </row>
    <row r="457" spans="1:4" ht="12.75">
      <c r="A457" s="12"/>
      <c r="C457" s="13"/>
      <c r="D457" s="23"/>
    </row>
    <row r="458" spans="1:4" ht="12.75">
      <c r="A458" s="12"/>
      <c r="C458" s="13"/>
      <c r="D458" s="23"/>
    </row>
    <row r="459" spans="1:4" ht="12.75">
      <c r="A459" s="12"/>
      <c r="C459" s="13"/>
      <c r="D459" s="23"/>
    </row>
    <row r="460" spans="1:4" ht="12.75">
      <c r="A460" s="12"/>
      <c r="C460" s="13"/>
      <c r="D460" s="23"/>
    </row>
    <row r="461" spans="1:4" ht="12.75">
      <c r="A461" s="12"/>
      <c r="C461" s="13"/>
      <c r="D461" s="23"/>
    </row>
    <row r="462" spans="1:4" ht="12.75">
      <c r="A462" s="12"/>
      <c r="C462" s="13"/>
      <c r="D462" s="23"/>
    </row>
    <row r="463" spans="1:4" ht="12.75">
      <c r="A463" s="12"/>
      <c r="C463" s="13"/>
      <c r="D463" s="23"/>
    </row>
    <row r="464" spans="1:4" ht="12.75">
      <c r="A464" s="12"/>
      <c r="C464" s="13"/>
      <c r="D464" s="23"/>
    </row>
    <row r="465" spans="1:4" ht="12.75">
      <c r="A465" s="12"/>
      <c r="C465" s="13"/>
      <c r="D465" s="23"/>
    </row>
    <row r="466" spans="1:4" ht="12.75">
      <c r="A466" s="12"/>
      <c r="C466" s="13"/>
      <c r="D466" s="23"/>
    </row>
    <row r="467" spans="1:4" ht="12.75">
      <c r="A467" s="12"/>
      <c r="C467" s="13"/>
      <c r="D467" s="23"/>
    </row>
    <row r="468" spans="1:4" ht="12.75">
      <c r="A468" s="12"/>
      <c r="C468" s="13"/>
      <c r="D468" s="23"/>
    </row>
    <row r="469" spans="1:4" ht="12.75">
      <c r="A469" s="12"/>
      <c r="C469" s="13"/>
      <c r="D469" s="23"/>
    </row>
    <row r="470" spans="1:4" ht="12.75">
      <c r="A470" s="12"/>
      <c r="C470" s="13"/>
      <c r="D470" s="23"/>
    </row>
    <row r="471" spans="1:4" ht="12.75">
      <c r="A471" s="12"/>
      <c r="C471" s="13"/>
      <c r="D471" s="23"/>
    </row>
    <row r="472" spans="1:4" ht="12.75">
      <c r="A472" s="12"/>
      <c r="C472" s="13"/>
      <c r="D472" s="23"/>
    </row>
    <row r="473" spans="1:4" ht="12.75">
      <c r="A473" s="12"/>
      <c r="C473" s="13"/>
      <c r="D473" s="23"/>
    </row>
    <row r="474" spans="1:4" ht="12.75">
      <c r="A474" s="12"/>
      <c r="C474" s="13"/>
      <c r="D474" s="23"/>
    </row>
    <row r="475" spans="1:4" ht="12.75">
      <c r="A475" s="12"/>
      <c r="C475" s="13"/>
      <c r="D475" s="23"/>
    </row>
    <row r="476" spans="1:4" ht="12.75">
      <c r="A476" s="12"/>
      <c r="C476" s="13"/>
      <c r="D476" s="23"/>
    </row>
    <row r="477" spans="1:4" ht="12.75">
      <c r="A477" s="12"/>
      <c r="C477" s="13"/>
      <c r="D477" s="23"/>
    </row>
    <row r="478" spans="1:4" ht="12.75">
      <c r="A478" s="12"/>
      <c r="C478" s="13"/>
      <c r="D478" s="23"/>
    </row>
    <row r="479" spans="1:4" ht="12.75">
      <c r="A479" s="12"/>
      <c r="C479" s="13"/>
      <c r="D479" s="23"/>
    </row>
    <row r="480" spans="1:4" ht="12.75">
      <c r="A480" s="12"/>
      <c r="C480" s="13"/>
      <c r="D480" s="23"/>
    </row>
    <row r="481" spans="1:4" ht="12.75">
      <c r="A481" s="12"/>
      <c r="C481" s="13"/>
      <c r="D481" s="23"/>
    </row>
    <row r="482" spans="1:4" ht="12.75">
      <c r="A482" s="12"/>
      <c r="C482" s="13"/>
      <c r="D482" s="23"/>
    </row>
    <row r="483" spans="1:4" ht="12.75">
      <c r="A483" s="12"/>
      <c r="C483" s="13"/>
      <c r="D483" s="23"/>
    </row>
    <row r="484" spans="1:4" ht="12.75">
      <c r="A484" s="12"/>
      <c r="C484" s="13"/>
      <c r="D484" s="23"/>
    </row>
    <row r="485" spans="1:4" ht="12.75">
      <c r="A485" s="12"/>
      <c r="C485" s="13"/>
      <c r="D485" s="23"/>
    </row>
    <row r="486" spans="1:4" ht="12.75">
      <c r="A486" s="12"/>
      <c r="C486" s="13"/>
      <c r="D486" s="23"/>
    </row>
    <row r="487" spans="1:4" ht="12.75">
      <c r="A487" s="12"/>
      <c r="C487" s="13"/>
      <c r="D487" s="23"/>
    </row>
    <row r="488" spans="1:4" ht="12.75">
      <c r="A488" s="12"/>
      <c r="C488" s="13"/>
      <c r="D488" s="23"/>
    </row>
    <row r="489" spans="1:4" ht="12.75">
      <c r="A489" s="12"/>
      <c r="C489" s="13"/>
      <c r="D489" s="23"/>
    </row>
    <row r="490" spans="1:4" ht="12.75">
      <c r="A490" s="12"/>
      <c r="C490" s="13"/>
      <c r="D490" s="23"/>
    </row>
    <row r="491" spans="1:4" ht="12.75">
      <c r="A491" s="12"/>
      <c r="C491" s="13"/>
      <c r="D491" s="23"/>
    </row>
    <row r="492" spans="1:4" ht="12.75">
      <c r="A492" s="12"/>
      <c r="C492" s="13"/>
      <c r="D492" s="23"/>
    </row>
    <row r="493" spans="1:4" ht="12.75">
      <c r="A493" s="12"/>
      <c r="C493" s="13"/>
      <c r="D493" s="23"/>
    </row>
    <row r="494" spans="1:4" ht="12.75">
      <c r="A494" s="12"/>
      <c r="C494" s="13"/>
      <c r="D494" s="23"/>
    </row>
    <row r="495" spans="1:4" ht="12.75">
      <c r="A495" s="12"/>
      <c r="C495" s="13"/>
      <c r="D495" s="23"/>
    </row>
    <row r="496" spans="1:4" ht="12.75">
      <c r="A496" s="12"/>
      <c r="C496" s="13"/>
      <c r="D496" s="23"/>
    </row>
    <row r="497" spans="1:4" ht="12.75">
      <c r="A497" s="12"/>
      <c r="C497" s="13"/>
      <c r="D497" s="23"/>
    </row>
    <row r="498" spans="1:4" ht="12.75">
      <c r="A498" s="12"/>
      <c r="C498" s="13"/>
      <c r="D498" s="23"/>
    </row>
    <row r="499" spans="1:4" ht="12.75">
      <c r="A499" s="12"/>
      <c r="C499" s="13"/>
      <c r="D499" s="23"/>
    </row>
    <row r="500" spans="1:4" ht="12.75">
      <c r="A500" s="12"/>
      <c r="C500" s="13"/>
      <c r="D500" s="23"/>
    </row>
    <row r="501" spans="1:4" ht="12.75">
      <c r="A501" s="12"/>
      <c r="C501" s="13"/>
      <c r="D501" s="23"/>
    </row>
    <row r="502" spans="1:4" ht="12.75">
      <c r="A502" s="12"/>
      <c r="C502" s="13"/>
      <c r="D502" s="23"/>
    </row>
    <row r="503" spans="1:4" ht="12.75">
      <c r="A503" s="12"/>
      <c r="C503" s="13"/>
      <c r="D503" s="23"/>
    </row>
    <row r="504" spans="1:4" ht="12.75">
      <c r="A504" s="12"/>
      <c r="C504" s="13"/>
      <c r="D504" s="23"/>
    </row>
    <row r="505" spans="1:4" ht="12.75">
      <c r="A505" s="12"/>
      <c r="C505" s="13"/>
      <c r="D505" s="23"/>
    </row>
    <row r="506" spans="1:4" ht="12.75">
      <c r="A506" s="12"/>
      <c r="C506" s="13"/>
      <c r="D506" s="23"/>
    </row>
    <row r="507" spans="1:4" ht="12.75">
      <c r="A507" s="12"/>
      <c r="C507" s="13"/>
      <c r="D507" s="23"/>
    </row>
    <row r="508" spans="1:4" ht="12.75">
      <c r="A508" s="12"/>
      <c r="C508" s="13"/>
      <c r="D508" s="23"/>
    </row>
    <row r="509" spans="1:4" ht="12.75">
      <c r="A509" s="12"/>
      <c r="C509" s="13"/>
      <c r="D509" s="23"/>
    </row>
    <row r="510" spans="1:4" ht="12.75">
      <c r="A510" s="12"/>
      <c r="C510" s="13"/>
      <c r="D510" s="23"/>
    </row>
    <row r="511" spans="1:4" ht="12.75">
      <c r="A511" s="12"/>
      <c r="C511" s="13"/>
      <c r="D511" s="23"/>
    </row>
    <row r="512" spans="1:4" ht="12.75">
      <c r="A512" s="12"/>
      <c r="C512" s="13"/>
      <c r="D512" s="23"/>
    </row>
    <row r="513" spans="1:4" ht="12.75">
      <c r="A513" s="12"/>
      <c r="C513" s="13"/>
      <c r="D513" s="23"/>
    </row>
    <row r="514" spans="1:4" ht="12.75">
      <c r="A514" s="12"/>
      <c r="C514" s="13"/>
      <c r="D514" s="23"/>
    </row>
    <row r="515" spans="1:4" ht="12.75">
      <c r="A515" s="12"/>
      <c r="C515" s="13"/>
      <c r="D515" s="23"/>
    </row>
    <row r="516" spans="1:4" ht="12.75">
      <c r="A516" s="12"/>
      <c r="C516" s="13"/>
      <c r="D516" s="23"/>
    </row>
    <row r="517" spans="1:4" ht="12.75">
      <c r="A517" s="12"/>
      <c r="C517" s="13"/>
      <c r="D517" s="23"/>
    </row>
    <row r="518" spans="1:4" ht="12.75">
      <c r="A518" s="12"/>
      <c r="C518" s="13"/>
      <c r="D518" s="23"/>
    </row>
    <row r="519" spans="1:4" ht="12.75">
      <c r="A519" s="12"/>
      <c r="C519" s="13"/>
      <c r="D519" s="23"/>
    </row>
    <row r="520" spans="1:4" ht="12.75">
      <c r="A520" s="12"/>
      <c r="C520" s="13"/>
      <c r="D520" s="23"/>
    </row>
    <row r="521" spans="1:4" ht="12.75">
      <c r="A521" s="12"/>
      <c r="C521" s="13"/>
      <c r="D521" s="23"/>
    </row>
    <row r="522" spans="1:4" ht="12.75">
      <c r="A522" s="12"/>
      <c r="C522" s="13"/>
      <c r="D522" s="23"/>
    </row>
    <row r="523" spans="1:4" ht="12.75">
      <c r="A523" s="12"/>
      <c r="C523" s="13"/>
      <c r="D523" s="23"/>
    </row>
    <row r="524" spans="1:4" ht="12.75">
      <c r="A524" s="12"/>
      <c r="C524" s="13"/>
      <c r="D524" s="23"/>
    </row>
    <row r="525" spans="1:4" ht="12.75">
      <c r="A525" s="12"/>
      <c r="C525" s="13"/>
      <c r="D525" s="23"/>
    </row>
    <row r="526" spans="1:4" ht="12.75">
      <c r="A526" s="12"/>
      <c r="C526" s="13"/>
      <c r="D526" s="23"/>
    </row>
    <row r="527" spans="1:4" ht="12.75">
      <c r="A527" s="12"/>
      <c r="C527" s="13"/>
      <c r="D527" s="23"/>
    </row>
    <row r="528" spans="1:4" ht="12.75">
      <c r="A528" s="12"/>
      <c r="C528" s="13"/>
      <c r="D528" s="23"/>
    </row>
    <row r="529" spans="1:4" ht="12.75">
      <c r="A529" s="12"/>
      <c r="C529" s="13"/>
      <c r="D529" s="23"/>
    </row>
    <row r="530" spans="1:4" ht="12.75">
      <c r="A530" s="12"/>
      <c r="C530" s="13"/>
      <c r="D530" s="23"/>
    </row>
    <row r="531" spans="1:4" ht="12.75">
      <c r="A531" s="12"/>
      <c r="C531" s="13"/>
      <c r="D531" s="23"/>
    </row>
    <row r="532" spans="1:4" ht="12.75">
      <c r="A532" s="12"/>
      <c r="C532" s="13"/>
      <c r="D532" s="23"/>
    </row>
    <row r="533" spans="1:4" ht="12.75">
      <c r="A533" s="12"/>
      <c r="C533" s="13"/>
      <c r="D533" s="23"/>
    </row>
    <row r="534" spans="1:4" ht="12.75">
      <c r="A534" s="12"/>
      <c r="C534" s="13"/>
      <c r="D534" s="23"/>
    </row>
    <row r="535" spans="1:4" ht="12.75">
      <c r="A535" s="12"/>
      <c r="C535" s="13"/>
      <c r="D535" s="23"/>
    </row>
    <row r="536" spans="1:4" ht="12.75">
      <c r="A536" s="12"/>
      <c r="C536" s="13"/>
      <c r="D536" s="23"/>
    </row>
    <row r="537" spans="1:4" ht="12.75">
      <c r="A537" s="12"/>
      <c r="C537" s="13"/>
      <c r="D537" s="23"/>
    </row>
    <row r="538" spans="1:4" ht="12.75">
      <c r="A538" s="12"/>
      <c r="C538" s="13"/>
      <c r="D538" s="23"/>
    </row>
    <row r="539" spans="1:4" ht="12.75">
      <c r="A539" s="12"/>
      <c r="C539" s="13"/>
      <c r="D539" s="23"/>
    </row>
    <row r="540" spans="1:4" ht="12.75">
      <c r="A540" s="12"/>
      <c r="C540" s="13"/>
      <c r="D540" s="23"/>
    </row>
    <row r="541" spans="1:4" ht="12.75">
      <c r="A541" s="12"/>
      <c r="C541" s="13"/>
      <c r="D541" s="23"/>
    </row>
    <row r="542" spans="1:4" ht="12.75">
      <c r="A542" s="12"/>
      <c r="C542" s="13"/>
      <c r="D542" s="23"/>
    </row>
    <row r="543" spans="1:4" ht="12.75">
      <c r="A543" s="12"/>
      <c r="C543" s="13"/>
      <c r="D543" s="23"/>
    </row>
    <row r="544" spans="1:4" ht="12.75">
      <c r="A544" s="12"/>
      <c r="C544" s="13"/>
      <c r="D544" s="23"/>
    </row>
    <row r="545" spans="1:4" ht="12.75">
      <c r="A545" s="12"/>
      <c r="C545" s="13"/>
      <c r="D545" s="23"/>
    </row>
    <row r="546" spans="1:4" ht="12.75">
      <c r="A546" s="12"/>
      <c r="C546" s="13"/>
      <c r="D546" s="23"/>
    </row>
    <row r="547" spans="1:4" ht="12.75">
      <c r="A547" s="12"/>
      <c r="C547" s="13"/>
      <c r="D547" s="23"/>
    </row>
    <row r="548" spans="1:4" ht="12.75">
      <c r="A548" s="12"/>
      <c r="C548" s="13"/>
      <c r="D548" s="23"/>
    </row>
    <row r="549" spans="1:4" ht="12.75">
      <c r="A549" s="12"/>
      <c r="C549" s="13"/>
      <c r="D549" s="23"/>
    </row>
    <row r="550" spans="1:4" ht="12.75">
      <c r="A550" s="12"/>
      <c r="C550" s="13"/>
      <c r="D550" s="23"/>
    </row>
    <row r="551" spans="1:4" ht="12.75">
      <c r="A551" s="12"/>
      <c r="C551" s="13"/>
      <c r="D551" s="23"/>
    </row>
    <row r="552" spans="1:4" ht="12.75">
      <c r="A552" s="12"/>
      <c r="C552" s="13"/>
      <c r="D552" s="23"/>
    </row>
    <row r="553" spans="1:4" ht="12.75">
      <c r="A553" s="12"/>
      <c r="C553" s="13"/>
      <c r="D553" s="23"/>
    </row>
    <row r="554" spans="1:4" ht="12.75">
      <c r="A554" s="12"/>
      <c r="C554" s="13"/>
      <c r="D554" s="23"/>
    </row>
    <row r="555" spans="1:4" ht="12.75">
      <c r="A555" s="12"/>
      <c r="C555" s="13"/>
      <c r="D555" s="23"/>
    </row>
    <row r="556" spans="1:4" ht="12.75">
      <c r="A556" s="12"/>
      <c r="C556" s="13"/>
      <c r="D556" s="23"/>
    </row>
    <row r="557" spans="1:4" ht="12.75">
      <c r="A557" s="12"/>
      <c r="C557" s="13"/>
      <c r="D557" s="23"/>
    </row>
    <row r="558" spans="1:4" ht="12.75">
      <c r="A558" s="12"/>
      <c r="C558" s="13"/>
      <c r="D558" s="23"/>
    </row>
    <row r="559" spans="1:4" ht="12.75">
      <c r="A559" s="12"/>
      <c r="C559" s="13"/>
      <c r="D559" s="23"/>
    </row>
    <row r="560" spans="1:4" ht="12.75">
      <c r="A560" s="12"/>
      <c r="C560" s="13"/>
      <c r="D560" s="23"/>
    </row>
    <row r="561" spans="1:4" ht="12.75">
      <c r="A561" s="12"/>
      <c r="C561" s="13"/>
      <c r="D561" s="23"/>
    </row>
    <row r="562" spans="1:4" ht="12.75">
      <c r="A562" s="12"/>
      <c r="C562" s="13"/>
      <c r="D562" s="23"/>
    </row>
    <row r="563" spans="1:4" ht="12.75">
      <c r="A563" s="12"/>
      <c r="C563" s="13"/>
      <c r="D563" s="23"/>
    </row>
    <row r="564" spans="1:4" ht="12.75">
      <c r="A564" s="12"/>
      <c r="C564" s="13"/>
      <c r="D564" s="23"/>
    </row>
    <row r="565" spans="1:4" ht="12.75">
      <c r="A565" s="12"/>
      <c r="C565" s="13"/>
      <c r="D565" s="23"/>
    </row>
    <row r="566" spans="1:4" ht="12.75">
      <c r="A566" s="12"/>
      <c r="C566" s="13"/>
      <c r="D566" s="23"/>
    </row>
    <row r="567" spans="1:4" ht="12.75">
      <c r="A567" s="12"/>
      <c r="C567" s="13"/>
      <c r="D567" s="23"/>
    </row>
    <row r="568" spans="1:4" ht="12.75">
      <c r="A568" s="12"/>
      <c r="C568" s="13"/>
      <c r="D568" s="23"/>
    </row>
    <row r="569" spans="1:4" ht="12.75">
      <c r="A569" s="12"/>
      <c r="C569" s="13"/>
      <c r="D569" s="23"/>
    </row>
    <row r="570" spans="1:4" ht="12.75">
      <c r="A570" s="12"/>
      <c r="C570" s="13"/>
      <c r="D570" s="23"/>
    </row>
    <row r="571" spans="1:4" ht="12.75">
      <c r="A571" s="12"/>
      <c r="C571" s="13"/>
      <c r="D571" s="23"/>
    </row>
    <row r="572" spans="1:4" ht="12.75">
      <c r="A572" s="12"/>
      <c r="C572" s="13"/>
      <c r="D572" s="23"/>
    </row>
    <row r="573" spans="1:4" ht="12.75">
      <c r="A573" s="12"/>
      <c r="C573" s="13"/>
      <c r="D573" s="23"/>
    </row>
    <row r="574" spans="1:4" ht="12.75">
      <c r="A574" s="12"/>
      <c r="C574" s="13"/>
      <c r="D574" s="23"/>
    </row>
    <row r="575" spans="1:4" ht="12.75">
      <c r="A575" s="12"/>
      <c r="C575" s="13"/>
      <c r="D575" s="23"/>
    </row>
    <row r="576" spans="1:4" ht="12.75">
      <c r="A576" s="12"/>
      <c r="C576" s="13"/>
      <c r="D576" s="23"/>
    </row>
    <row r="577" spans="1:4" ht="12.75">
      <c r="A577" s="12"/>
      <c r="C577" s="13"/>
      <c r="D577" s="23"/>
    </row>
    <row r="578" spans="1:4" ht="12.75">
      <c r="A578" s="12"/>
      <c r="C578" s="13"/>
      <c r="D578" s="23"/>
    </row>
    <row r="579" spans="1:4" ht="12.75">
      <c r="A579" s="12"/>
      <c r="C579" s="13"/>
      <c r="D579" s="23"/>
    </row>
    <row r="580" spans="1:4" ht="12.75">
      <c r="A580" s="12"/>
      <c r="C580" s="13"/>
      <c r="D580" s="23"/>
    </row>
    <row r="581" spans="1:4" ht="12.75">
      <c r="A581" s="12"/>
      <c r="C581" s="13"/>
      <c r="D581" s="23"/>
    </row>
    <row r="582" spans="1:4" ht="12.75">
      <c r="A582" s="12"/>
      <c r="C582" s="13"/>
      <c r="D582" s="23"/>
    </row>
    <row r="583" spans="1:4" ht="12.75">
      <c r="A583" s="12"/>
      <c r="C583" s="13"/>
      <c r="D583" s="23"/>
    </row>
    <row r="584" spans="1:4" ht="12.75">
      <c r="A584" s="12"/>
      <c r="C584" s="13"/>
      <c r="D584" s="23"/>
    </row>
    <row r="585" spans="1:4" ht="12.75">
      <c r="A585" s="12"/>
      <c r="C585" s="13"/>
      <c r="D585" s="23"/>
    </row>
    <row r="586" spans="1:4" ht="12.75">
      <c r="A586" s="12"/>
      <c r="C586" s="13"/>
      <c r="D586" s="23"/>
    </row>
    <row r="587" spans="1:4" ht="12.75">
      <c r="A587" s="12"/>
      <c r="C587" s="13"/>
      <c r="D587" s="23"/>
    </row>
    <row r="588" spans="1:4" ht="12.75">
      <c r="A588" s="12"/>
      <c r="C588" s="13"/>
      <c r="D588" s="23"/>
    </row>
    <row r="589" spans="1:4" ht="12.75">
      <c r="A589" s="12"/>
      <c r="C589" s="13"/>
      <c r="D589" s="23"/>
    </row>
    <row r="590" spans="1:4" ht="12.75">
      <c r="A590" s="12"/>
      <c r="C590" s="13"/>
      <c r="D590" s="23"/>
    </row>
    <row r="591" spans="1:4" ht="12.75">
      <c r="A591" s="12"/>
      <c r="C591" s="13"/>
      <c r="D591" s="23"/>
    </row>
    <row r="592" spans="1:4" ht="12.75">
      <c r="A592" s="12"/>
      <c r="C592" s="13"/>
      <c r="D592" s="23"/>
    </row>
    <row r="593" spans="1:4" ht="12.75">
      <c r="A593" s="12"/>
      <c r="C593" s="13"/>
      <c r="D593" s="23"/>
    </row>
    <row r="594" spans="1:4" ht="12.75">
      <c r="A594" s="12"/>
      <c r="C594" s="13"/>
      <c r="D594" s="23"/>
    </row>
    <row r="595" spans="1:4" ht="12.75">
      <c r="A595" s="12"/>
      <c r="C595" s="13"/>
      <c r="D595" s="23"/>
    </row>
    <row r="596" spans="1:4" ht="12.75">
      <c r="A596" s="12"/>
      <c r="C596" s="13"/>
      <c r="D596" s="23"/>
    </row>
    <row r="597" spans="1:4" ht="12.75">
      <c r="A597" s="12"/>
      <c r="C597" s="13"/>
      <c r="D597" s="23"/>
    </row>
  </sheetData>
  <sheetProtection/>
  <mergeCells count="34">
    <mergeCell ref="A30:D30"/>
    <mergeCell ref="A29:B29"/>
    <mergeCell ref="A49:C49"/>
    <mergeCell ref="A3:D3"/>
    <mergeCell ref="A5:D5"/>
    <mergeCell ref="A17:D17"/>
    <mergeCell ref="A44:D44"/>
    <mergeCell ref="A25:D25"/>
    <mergeCell ref="A16:C16"/>
    <mergeCell ref="A24:C24"/>
    <mergeCell ref="A55:C55"/>
    <mergeCell ref="A53:D53"/>
    <mergeCell ref="A58:D58"/>
    <mergeCell ref="A51:D51"/>
    <mergeCell ref="A56:D56"/>
    <mergeCell ref="A37:D37"/>
    <mergeCell ref="A36:C36"/>
    <mergeCell ref="A43:C43"/>
    <mergeCell ref="A61:D61"/>
    <mergeCell ref="A67:D67"/>
    <mergeCell ref="A60:C60"/>
    <mergeCell ref="A57:D57"/>
    <mergeCell ref="A62:D62"/>
    <mergeCell ref="A66:C66"/>
    <mergeCell ref="B85:C85"/>
    <mergeCell ref="B86:C86"/>
    <mergeCell ref="A77:D77"/>
    <mergeCell ref="A79:D79"/>
    <mergeCell ref="A81:C81"/>
    <mergeCell ref="A63:D63"/>
    <mergeCell ref="A73:D73"/>
    <mergeCell ref="A72:C72"/>
    <mergeCell ref="B84:C84"/>
    <mergeCell ref="A75:B75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scale="99" r:id="rId1"/>
  <headerFooter alignWithMargins="0">
    <oddFooter>&amp;CStrona &amp;P z &amp;N</oddFooter>
  </headerFooter>
  <rowBreaks count="2" manualBreakCount="2">
    <brk id="24" max="3" man="1"/>
    <brk id="43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65.7109375" style="34" customWidth="1"/>
    <col min="2" max="2" width="33.8515625" style="30" customWidth="1"/>
    <col min="3" max="3" width="15.7109375" style="30" customWidth="1"/>
    <col min="4" max="4" width="12.8515625" style="30" bestFit="1" customWidth="1"/>
    <col min="5" max="5" width="12.8515625" style="0" bestFit="1" customWidth="1"/>
    <col min="6" max="6" width="15.421875" style="0" customWidth="1"/>
    <col min="7" max="7" width="12.8515625" style="0" bestFit="1" customWidth="1"/>
    <col min="8" max="8" width="11.8515625" style="0" bestFit="1" customWidth="1"/>
  </cols>
  <sheetData>
    <row r="1" spans="1:4" ht="16.5">
      <c r="A1" s="54" t="s">
        <v>271</v>
      </c>
      <c r="D1" s="31"/>
    </row>
    <row r="2" ht="16.5">
      <c r="B2" s="54"/>
    </row>
    <row r="3" spans="1:8" s="116" customFormat="1" ht="95.25" customHeight="1">
      <c r="A3" s="56" t="s">
        <v>190</v>
      </c>
      <c r="B3" s="55" t="s">
        <v>191</v>
      </c>
      <c r="C3" s="115" t="s">
        <v>30</v>
      </c>
      <c r="D3" s="115" t="s">
        <v>272</v>
      </c>
      <c r="E3" s="115" t="s">
        <v>36</v>
      </c>
      <c r="F3" s="115" t="s">
        <v>37</v>
      </c>
      <c r="G3" s="115" t="s">
        <v>273</v>
      </c>
      <c r="H3" s="115" t="s">
        <v>274</v>
      </c>
    </row>
    <row r="4" spans="1:8" s="116" customFormat="1" ht="24.75" customHeight="1">
      <c r="A4" s="117" t="s">
        <v>192</v>
      </c>
      <c r="B4" s="166">
        <v>40674.5</v>
      </c>
      <c r="C4" s="167">
        <v>24920</v>
      </c>
      <c r="D4" s="168">
        <v>0</v>
      </c>
      <c r="E4" s="167">
        <v>15754.5</v>
      </c>
      <c r="F4" s="167">
        <v>0</v>
      </c>
      <c r="G4" s="167">
        <v>0</v>
      </c>
      <c r="H4" s="167">
        <v>0</v>
      </c>
    </row>
    <row r="5" spans="1:8" s="116" customFormat="1" ht="24.75" customHeight="1">
      <c r="A5" s="118" t="s">
        <v>311</v>
      </c>
      <c r="B5" s="166">
        <v>81170.06</v>
      </c>
      <c r="C5" s="169">
        <v>72442.91</v>
      </c>
      <c r="D5" s="170">
        <v>0</v>
      </c>
      <c r="E5" s="169">
        <v>8727.15</v>
      </c>
      <c r="F5" s="169">
        <v>0</v>
      </c>
      <c r="G5" s="169">
        <v>0</v>
      </c>
      <c r="H5" s="169">
        <v>0</v>
      </c>
    </row>
    <row r="6" spans="1:8" s="116" customFormat="1" ht="24.75" customHeight="1">
      <c r="A6" s="118" t="s">
        <v>310</v>
      </c>
      <c r="B6" s="166">
        <v>43843.67</v>
      </c>
      <c r="C6" s="169">
        <v>5150</v>
      </c>
      <c r="D6" s="170"/>
      <c r="E6" s="169">
        <v>38693.67</v>
      </c>
      <c r="F6" s="169">
        <v>0</v>
      </c>
      <c r="G6" s="169">
        <v>0</v>
      </c>
      <c r="H6" s="169">
        <v>0</v>
      </c>
    </row>
    <row r="7" spans="1:8" s="119" customFormat="1" ht="24.75" customHeight="1">
      <c r="A7" s="118" t="s">
        <v>312</v>
      </c>
      <c r="B7" s="166">
        <f>SUM(C7:H7)</f>
        <v>406615</v>
      </c>
      <c r="C7" s="171">
        <v>385615</v>
      </c>
      <c r="D7" s="166">
        <v>0</v>
      </c>
      <c r="E7" s="171">
        <v>21000</v>
      </c>
      <c r="F7" s="171">
        <v>0</v>
      </c>
      <c r="G7" s="171">
        <v>0</v>
      </c>
      <c r="H7" s="171">
        <v>0</v>
      </c>
    </row>
    <row r="8" spans="1:8" s="119" customFormat="1" ht="24.75" customHeight="1">
      <c r="A8" s="118" t="s">
        <v>313</v>
      </c>
      <c r="B8" s="166">
        <v>503264.09</v>
      </c>
      <c r="C8" s="170">
        <v>369814.16</v>
      </c>
      <c r="D8" s="170">
        <v>35528.28</v>
      </c>
      <c r="E8" s="169">
        <v>97921.65</v>
      </c>
      <c r="F8" s="169">
        <v>0</v>
      </c>
      <c r="G8" s="169">
        <v>0</v>
      </c>
      <c r="H8" s="169">
        <v>0</v>
      </c>
    </row>
    <row r="9" spans="1:8" s="119" customFormat="1" ht="24.75" customHeight="1">
      <c r="A9" s="120" t="s">
        <v>314</v>
      </c>
      <c r="B9" s="166">
        <v>1768894.22</v>
      </c>
      <c r="C9" s="169">
        <v>440444.67</v>
      </c>
      <c r="D9" s="170">
        <v>540501.28</v>
      </c>
      <c r="E9" s="169">
        <v>608319.05</v>
      </c>
      <c r="F9" s="169">
        <v>126656.79</v>
      </c>
      <c r="G9" s="169">
        <v>27634.45</v>
      </c>
      <c r="H9" s="169">
        <v>25337.98</v>
      </c>
    </row>
    <row r="10" spans="1:8" s="119" customFormat="1" ht="24.75" customHeight="1">
      <c r="A10" s="121" t="s">
        <v>193</v>
      </c>
      <c r="B10" s="166">
        <v>146267.92</v>
      </c>
      <c r="C10" s="170">
        <v>0</v>
      </c>
      <c r="D10" s="170">
        <v>0</v>
      </c>
      <c r="E10" s="170">
        <v>0</v>
      </c>
      <c r="F10" s="170">
        <v>0</v>
      </c>
      <c r="G10" s="170">
        <v>146267.92</v>
      </c>
      <c r="H10" s="170">
        <v>0</v>
      </c>
    </row>
    <row r="11" spans="1:8" s="116" customFormat="1" ht="26.25" customHeight="1">
      <c r="A11" s="56" t="s">
        <v>11</v>
      </c>
      <c r="B11" s="122">
        <f>SUM(C11:H11)</f>
        <v>2990729.4600000004</v>
      </c>
      <c r="C11" s="123">
        <f aca="true" t="shared" si="0" ref="C11:H11">SUM(C4:C10)</f>
        <v>1298386.74</v>
      </c>
      <c r="D11" s="124">
        <f t="shared" si="0"/>
        <v>576029.56</v>
      </c>
      <c r="E11" s="123">
        <f t="shared" si="0"/>
        <v>790416.02</v>
      </c>
      <c r="F11" s="123">
        <f t="shared" si="0"/>
        <v>126656.79</v>
      </c>
      <c r="G11" s="123">
        <f t="shared" si="0"/>
        <v>173902.37000000002</v>
      </c>
      <c r="H11" s="123">
        <f t="shared" si="0"/>
        <v>25337.98</v>
      </c>
    </row>
    <row r="12" spans="2:4" ht="12.75">
      <c r="B12" s="33"/>
      <c r="C12" s="33"/>
      <c r="D12" s="33"/>
    </row>
    <row r="13" spans="2:4" ht="12.75">
      <c r="B13" s="33"/>
      <c r="C13" s="33"/>
      <c r="D13" s="33"/>
    </row>
    <row r="14" spans="2:4" ht="12.75">
      <c r="B14" s="33"/>
      <c r="C14" s="33"/>
      <c r="D14" s="33"/>
    </row>
    <row r="15" spans="2:4" ht="12.75">
      <c r="B15" s="33"/>
      <c r="C15" s="33"/>
      <c r="D15" s="33"/>
    </row>
    <row r="16" spans="2:4" ht="12.75">
      <c r="B16" s="33"/>
      <c r="C16" s="33"/>
      <c r="D16" s="33"/>
    </row>
    <row r="17" spans="2:4" ht="12.75">
      <c r="B17" s="33"/>
      <c r="C17" s="33"/>
      <c r="D17" s="33"/>
    </row>
    <row r="18" spans="2:4" ht="12.75">
      <c r="B18" s="33"/>
      <c r="C18" s="33"/>
      <c r="D18" s="33"/>
    </row>
    <row r="19" spans="2:4" ht="12.75">
      <c r="B19" s="33"/>
      <c r="C19" s="33"/>
      <c r="D19" s="33"/>
    </row>
    <row r="20" spans="2:4" ht="12.75">
      <c r="B20" s="33"/>
      <c r="C20" s="33"/>
      <c r="D20" s="33"/>
    </row>
    <row r="21" spans="2:4" ht="12.75">
      <c r="B21" s="33"/>
      <c r="C21" s="33"/>
      <c r="D21" s="3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ignoredErrors>
    <ignoredError sqref="C11:H11 B1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U72"/>
  <sheetViews>
    <sheetView zoomScalePageLayoutView="0" workbookViewId="0" topLeftCell="K67">
      <selection activeCell="P96" sqref="P96"/>
    </sheetView>
  </sheetViews>
  <sheetFormatPr defaultColWidth="9.140625" defaultRowHeight="12.75"/>
  <cols>
    <col min="1" max="1" width="4.57421875" style="0" customWidth="1"/>
    <col min="2" max="2" width="22.140625" style="0" customWidth="1"/>
    <col min="3" max="3" width="21.140625" style="0" customWidth="1"/>
    <col min="4" max="4" width="25.140625" style="0" customWidth="1"/>
    <col min="5" max="5" width="12.421875" style="0" bestFit="1" customWidth="1"/>
    <col min="6" max="6" width="21.00390625" style="0" customWidth="1"/>
    <col min="7" max="7" width="13.140625" style="0" customWidth="1"/>
    <col min="8" max="8" width="10.8515625" style="0" customWidth="1"/>
    <col min="9" max="9" width="15.140625" style="0" customWidth="1"/>
    <col min="10" max="10" width="10.00390625" style="0" customWidth="1"/>
    <col min="11" max="11" width="12.00390625" style="0" customWidth="1"/>
    <col min="12" max="12" width="15.421875" style="0" customWidth="1"/>
    <col min="13" max="19" width="15.00390625" style="0" customWidth="1"/>
    <col min="20" max="20" width="32.00390625" style="0" customWidth="1"/>
  </cols>
  <sheetData>
    <row r="1" ht="12.75">
      <c r="A1" s="5" t="s">
        <v>338</v>
      </c>
    </row>
    <row r="3" spans="1:19" s="101" customFormat="1" ht="23.25" customHeight="1" thickBot="1">
      <c r="A3" s="289" t="s">
        <v>341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142"/>
      <c r="Q3" s="172"/>
      <c r="R3" s="172"/>
      <c r="S3" s="172"/>
    </row>
    <row r="4" spans="1:20" s="101" customFormat="1" ht="18" customHeight="1">
      <c r="A4" s="290" t="s">
        <v>12</v>
      </c>
      <c r="B4" s="293" t="s">
        <v>342</v>
      </c>
      <c r="C4" s="293" t="s">
        <v>343</v>
      </c>
      <c r="D4" s="293" t="s">
        <v>344</v>
      </c>
      <c r="E4" s="293" t="s">
        <v>345</v>
      </c>
      <c r="F4" s="293" t="s">
        <v>346</v>
      </c>
      <c r="G4" s="296" t="s">
        <v>347</v>
      </c>
      <c r="H4" s="293" t="s">
        <v>348</v>
      </c>
      <c r="I4" s="299" t="s">
        <v>704</v>
      </c>
      <c r="J4" s="305" t="s">
        <v>349</v>
      </c>
      <c r="K4" s="293" t="s">
        <v>350</v>
      </c>
      <c r="L4" s="305" t="s">
        <v>351</v>
      </c>
      <c r="M4" s="305" t="s">
        <v>352</v>
      </c>
      <c r="N4" s="305"/>
      <c r="O4" s="305" t="s">
        <v>353</v>
      </c>
      <c r="P4" s="305"/>
      <c r="Q4" s="299" t="s">
        <v>354</v>
      </c>
      <c r="R4" s="307"/>
      <c r="S4" s="307"/>
      <c r="T4" s="302" t="s">
        <v>355</v>
      </c>
    </row>
    <row r="5" spans="1:20" s="101" customFormat="1" ht="36.75" customHeight="1">
      <c r="A5" s="291"/>
      <c r="B5" s="294"/>
      <c r="C5" s="294"/>
      <c r="D5" s="294"/>
      <c r="E5" s="294"/>
      <c r="F5" s="294"/>
      <c r="G5" s="297"/>
      <c r="H5" s="294"/>
      <c r="I5" s="300"/>
      <c r="J5" s="260"/>
      <c r="K5" s="294"/>
      <c r="L5" s="260"/>
      <c r="M5" s="260"/>
      <c r="N5" s="260"/>
      <c r="O5" s="260"/>
      <c r="P5" s="260"/>
      <c r="Q5" s="308"/>
      <c r="R5" s="309"/>
      <c r="S5" s="309"/>
      <c r="T5" s="303"/>
    </row>
    <row r="6" spans="1:20" s="101" customFormat="1" ht="85.5" customHeight="1" thickBot="1">
      <c r="A6" s="292"/>
      <c r="B6" s="295"/>
      <c r="C6" s="295"/>
      <c r="D6" s="295"/>
      <c r="E6" s="295"/>
      <c r="F6" s="295"/>
      <c r="G6" s="298"/>
      <c r="H6" s="295"/>
      <c r="I6" s="301"/>
      <c r="J6" s="306"/>
      <c r="K6" s="295"/>
      <c r="L6" s="306"/>
      <c r="M6" s="173" t="s">
        <v>356</v>
      </c>
      <c r="N6" s="173" t="s">
        <v>357</v>
      </c>
      <c r="O6" s="173" t="s">
        <v>356</v>
      </c>
      <c r="P6" s="173" t="s">
        <v>357</v>
      </c>
      <c r="Q6" s="174" t="s">
        <v>358</v>
      </c>
      <c r="R6" s="174" t="s">
        <v>359</v>
      </c>
      <c r="S6" s="174" t="s">
        <v>360</v>
      </c>
      <c r="T6" s="304"/>
    </row>
    <row r="7" spans="1:20" s="101" customFormat="1" ht="18.75" customHeight="1">
      <c r="A7" s="282" t="s">
        <v>361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175"/>
      <c r="M7" s="176"/>
      <c r="N7" s="176"/>
      <c r="O7" s="176"/>
      <c r="P7" s="176"/>
      <c r="Q7" s="155"/>
      <c r="R7" s="155"/>
      <c r="S7" s="155"/>
      <c r="T7" s="176"/>
    </row>
    <row r="8" spans="1:20" s="182" customFormat="1" ht="24.75" customHeight="1">
      <c r="A8" s="53">
        <v>1</v>
      </c>
      <c r="B8" s="76" t="s">
        <v>362</v>
      </c>
      <c r="C8" s="53">
        <v>352417</v>
      </c>
      <c r="D8" s="53" t="s">
        <v>363</v>
      </c>
      <c r="E8" s="53" t="s">
        <v>364</v>
      </c>
      <c r="F8" s="53" t="s">
        <v>365</v>
      </c>
      <c r="G8" s="177">
        <v>2000</v>
      </c>
      <c r="H8" s="178">
        <v>6</v>
      </c>
      <c r="I8" s="53">
        <v>1400</v>
      </c>
      <c r="J8" s="53">
        <v>3500</v>
      </c>
      <c r="K8" s="53">
        <v>2417</v>
      </c>
      <c r="L8" s="179"/>
      <c r="M8" s="180" t="s">
        <v>366</v>
      </c>
      <c r="N8" s="180" t="s">
        <v>367</v>
      </c>
      <c r="O8" s="181"/>
      <c r="P8" s="181"/>
      <c r="Q8" s="157" t="s">
        <v>368</v>
      </c>
      <c r="R8" s="157" t="s">
        <v>368</v>
      </c>
      <c r="S8" s="157"/>
      <c r="T8" s="217" t="s">
        <v>369</v>
      </c>
    </row>
    <row r="9" spans="1:20" s="182" customFormat="1" ht="24.75" customHeight="1">
      <c r="A9" s="53">
        <v>2</v>
      </c>
      <c r="B9" s="76" t="s">
        <v>370</v>
      </c>
      <c r="C9" s="53" t="s">
        <v>371</v>
      </c>
      <c r="D9" s="53" t="s">
        <v>372</v>
      </c>
      <c r="E9" s="53" t="s">
        <v>373</v>
      </c>
      <c r="F9" s="53" t="s">
        <v>365</v>
      </c>
      <c r="G9" s="177">
        <v>1987</v>
      </c>
      <c r="H9" s="53">
        <v>8</v>
      </c>
      <c r="I9" s="53">
        <v>2500</v>
      </c>
      <c r="J9" s="53"/>
      <c r="K9" s="53">
        <v>2120</v>
      </c>
      <c r="L9" s="179"/>
      <c r="M9" s="180" t="s">
        <v>374</v>
      </c>
      <c r="N9" s="180" t="s">
        <v>375</v>
      </c>
      <c r="O9" s="181"/>
      <c r="P9" s="181"/>
      <c r="Q9" s="157" t="s">
        <v>368</v>
      </c>
      <c r="R9" s="157" t="s">
        <v>368</v>
      </c>
      <c r="S9" s="157"/>
      <c r="T9" s="181" t="s">
        <v>376</v>
      </c>
    </row>
    <row r="10" spans="1:20" s="182" customFormat="1" ht="24.75" customHeight="1">
      <c r="A10" s="53">
        <v>3</v>
      </c>
      <c r="B10" s="76" t="s">
        <v>377</v>
      </c>
      <c r="C10" s="53" t="s">
        <v>378</v>
      </c>
      <c r="D10" s="53">
        <v>68907</v>
      </c>
      <c r="E10" s="53" t="s">
        <v>379</v>
      </c>
      <c r="F10" s="53" t="s">
        <v>365</v>
      </c>
      <c r="G10" s="177">
        <v>1988</v>
      </c>
      <c r="H10" s="53">
        <v>6</v>
      </c>
      <c r="I10" s="53">
        <v>10800</v>
      </c>
      <c r="J10" s="158"/>
      <c r="K10" s="53">
        <v>6842</v>
      </c>
      <c r="L10" s="179"/>
      <c r="M10" s="157" t="s">
        <v>380</v>
      </c>
      <c r="N10" s="157" t="s">
        <v>381</v>
      </c>
      <c r="O10" s="181"/>
      <c r="P10" s="181"/>
      <c r="Q10" s="157" t="s">
        <v>368</v>
      </c>
      <c r="R10" s="157" t="s">
        <v>368</v>
      </c>
      <c r="S10" s="157"/>
      <c r="T10" s="181" t="s">
        <v>382</v>
      </c>
    </row>
    <row r="11" spans="1:20" s="182" customFormat="1" ht="24.75" customHeight="1">
      <c r="A11" s="53">
        <v>4</v>
      </c>
      <c r="B11" s="76" t="s">
        <v>383</v>
      </c>
      <c r="C11" s="53" t="s">
        <v>384</v>
      </c>
      <c r="D11" s="53" t="s">
        <v>385</v>
      </c>
      <c r="E11" s="53" t="s">
        <v>386</v>
      </c>
      <c r="F11" s="53" t="s">
        <v>387</v>
      </c>
      <c r="G11" s="177">
        <v>2001</v>
      </c>
      <c r="H11" s="178">
        <v>53</v>
      </c>
      <c r="I11" s="53">
        <v>4100</v>
      </c>
      <c r="J11" s="53">
        <v>12500</v>
      </c>
      <c r="K11" s="53">
        <v>6540</v>
      </c>
      <c r="L11" s="216">
        <v>24700</v>
      </c>
      <c r="M11" s="157" t="s">
        <v>388</v>
      </c>
      <c r="N11" s="157" t="s">
        <v>389</v>
      </c>
      <c r="O11" s="157" t="s">
        <v>390</v>
      </c>
      <c r="P11" s="157" t="s">
        <v>391</v>
      </c>
      <c r="Q11" s="157" t="s">
        <v>368</v>
      </c>
      <c r="R11" s="157" t="s">
        <v>368</v>
      </c>
      <c r="S11" s="157" t="s">
        <v>368</v>
      </c>
      <c r="T11" s="181"/>
    </row>
    <row r="12" spans="1:20" s="182" customFormat="1" ht="24.75" customHeight="1">
      <c r="A12" s="53">
        <v>5</v>
      </c>
      <c r="B12" s="184" t="s">
        <v>392</v>
      </c>
      <c r="C12" s="158" t="s">
        <v>393</v>
      </c>
      <c r="D12" s="158" t="s">
        <v>394</v>
      </c>
      <c r="E12" s="158" t="s">
        <v>395</v>
      </c>
      <c r="F12" s="158" t="s">
        <v>396</v>
      </c>
      <c r="G12" s="177">
        <v>2004</v>
      </c>
      <c r="H12" s="53">
        <v>5</v>
      </c>
      <c r="I12" s="53">
        <v>623</v>
      </c>
      <c r="J12" s="53">
        <v>1890</v>
      </c>
      <c r="K12" s="158">
        <v>1868</v>
      </c>
      <c r="L12" s="216">
        <v>3800</v>
      </c>
      <c r="M12" s="157" t="s">
        <v>397</v>
      </c>
      <c r="N12" s="157" t="s">
        <v>398</v>
      </c>
      <c r="O12" s="157" t="s">
        <v>397</v>
      </c>
      <c r="P12" s="157" t="s">
        <v>398</v>
      </c>
      <c r="Q12" s="157" t="s">
        <v>368</v>
      </c>
      <c r="R12" s="157" t="s">
        <v>368</v>
      </c>
      <c r="S12" s="157" t="s">
        <v>368</v>
      </c>
      <c r="T12" s="181"/>
    </row>
    <row r="13" spans="1:20" s="182" customFormat="1" ht="24.75" customHeight="1">
      <c r="A13" s="53">
        <v>6</v>
      </c>
      <c r="B13" s="184" t="s">
        <v>399</v>
      </c>
      <c r="C13" s="53" t="s">
        <v>400</v>
      </c>
      <c r="D13" s="158" t="s">
        <v>401</v>
      </c>
      <c r="E13" s="158" t="s">
        <v>402</v>
      </c>
      <c r="F13" s="53" t="s">
        <v>387</v>
      </c>
      <c r="G13" s="177">
        <v>2005</v>
      </c>
      <c r="H13" s="53">
        <v>15</v>
      </c>
      <c r="I13" s="53">
        <v>1200</v>
      </c>
      <c r="J13" s="53">
        <v>3300</v>
      </c>
      <c r="K13" s="158">
        <v>2179</v>
      </c>
      <c r="L13" s="216">
        <v>11000</v>
      </c>
      <c r="M13" s="157" t="s">
        <v>403</v>
      </c>
      <c r="N13" s="157" t="s">
        <v>404</v>
      </c>
      <c r="O13" s="157" t="s">
        <v>403</v>
      </c>
      <c r="P13" s="157" t="s">
        <v>404</v>
      </c>
      <c r="Q13" s="157" t="s">
        <v>368</v>
      </c>
      <c r="R13" s="157" t="s">
        <v>368</v>
      </c>
      <c r="S13" s="157" t="s">
        <v>368</v>
      </c>
      <c r="T13" s="181"/>
    </row>
    <row r="14" spans="1:20" s="182" customFormat="1" ht="24.75" customHeight="1">
      <c r="A14" s="53">
        <v>7</v>
      </c>
      <c r="B14" s="184" t="s">
        <v>405</v>
      </c>
      <c r="C14" s="158" t="s">
        <v>406</v>
      </c>
      <c r="D14" s="185">
        <v>31805310851802</v>
      </c>
      <c r="E14" s="158" t="s">
        <v>407</v>
      </c>
      <c r="F14" s="53" t="s">
        <v>365</v>
      </c>
      <c r="G14" s="186">
        <v>1974</v>
      </c>
      <c r="H14" s="178">
        <v>3</v>
      </c>
      <c r="I14" s="53">
        <v>7490</v>
      </c>
      <c r="J14" s="158"/>
      <c r="K14" s="158">
        <v>5638</v>
      </c>
      <c r="L14" s="183"/>
      <c r="M14" s="157" t="s">
        <v>409</v>
      </c>
      <c r="N14" s="157" t="s">
        <v>410</v>
      </c>
      <c r="O14" s="157"/>
      <c r="P14" s="157"/>
      <c r="Q14" s="157" t="s">
        <v>368</v>
      </c>
      <c r="R14" s="157" t="s">
        <v>368</v>
      </c>
      <c r="S14" s="157"/>
      <c r="T14" s="181" t="s">
        <v>411</v>
      </c>
    </row>
    <row r="15" spans="1:20" s="182" customFormat="1" ht="24.75" customHeight="1">
      <c r="A15" s="53">
        <v>8</v>
      </c>
      <c r="B15" s="184" t="s">
        <v>405</v>
      </c>
      <c r="C15" s="158" t="s">
        <v>412</v>
      </c>
      <c r="D15" s="185">
        <v>31805310838167</v>
      </c>
      <c r="E15" s="158" t="s">
        <v>413</v>
      </c>
      <c r="F15" s="53" t="s">
        <v>365</v>
      </c>
      <c r="G15" s="177">
        <v>1972</v>
      </c>
      <c r="H15" s="178">
        <v>3</v>
      </c>
      <c r="I15" s="53">
        <v>7490</v>
      </c>
      <c r="J15" s="53"/>
      <c r="K15" s="158">
        <v>5638</v>
      </c>
      <c r="L15" s="183"/>
      <c r="M15" s="157" t="s">
        <v>409</v>
      </c>
      <c r="N15" s="157" t="s">
        <v>410</v>
      </c>
      <c r="O15" s="157"/>
      <c r="P15" s="157"/>
      <c r="Q15" s="157" t="s">
        <v>368</v>
      </c>
      <c r="R15" s="157" t="s">
        <v>368</v>
      </c>
      <c r="S15" s="157"/>
      <c r="T15" s="181" t="s">
        <v>414</v>
      </c>
    </row>
    <row r="16" spans="1:20" s="182" customFormat="1" ht="24.75" customHeight="1">
      <c r="A16" s="53">
        <v>9</v>
      </c>
      <c r="B16" s="184" t="s">
        <v>415</v>
      </c>
      <c r="C16" s="158" t="s">
        <v>416</v>
      </c>
      <c r="D16" s="158">
        <v>342389</v>
      </c>
      <c r="E16" s="158" t="s">
        <v>417</v>
      </c>
      <c r="F16" s="158" t="s">
        <v>418</v>
      </c>
      <c r="G16" s="177">
        <v>1978</v>
      </c>
      <c r="H16" s="53">
        <v>1</v>
      </c>
      <c r="I16" s="53">
        <v>2700</v>
      </c>
      <c r="J16" s="53"/>
      <c r="K16" s="158">
        <v>3120</v>
      </c>
      <c r="L16" s="183"/>
      <c r="M16" s="157" t="s">
        <v>374</v>
      </c>
      <c r="N16" s="157" t="s">
        <v>375</v>
      </c>
      <c r="O16" s="157"/>
      <c r="P16" s="157"/>
      <c r="Q16" s="157" t="s">
        <v>368</v>
      </c>
      <c r="R16" s="157" t="s">
        <v>368</v>
      </c>
      <c r="S16" s="157"/>
      <c r="T16" s="181"/>
    </row>
    <row r="17" spans="1:20" s="182" customFormat="1" ht="24.75" customHeight="1">
      <c r="A17" s="53">
        <v>10</v>
      </c>
      <c r="B17" s="184" t="s">
        <v>419</v>
      </c>
      <c r="C17" s="158" t="s">
        <v>420</v>
      </c>
      <c r="D17" s="158">
        <v>120225</v>
      </c>
      <c r="E17" s="158" t="s">
        <v>421</v>
      </c>
      <c r="F17" s="158" t="s">
        <v>422</v>
      </c>
      <c r="G17" s="186">
        <v>1968</v>
      </c>
      <c r="H17" s="158"/>
      <c r="I17" s="158"/>
      <c r="J17" s="158"/>
      <c r="K17" s="158"/>
      <c r="L17" s="183"/>
      <c r="M17" s="157" t="s">
        <v>374</v>
      </c>
      <c r="N17" s="157" t="s">
        <v>375</v>
      </c>
      <c r="O17" s="157"/>
      <c r="P17" s="157"/>
      <c r="Q17" s="157" t="s">
        <v>368</v>
      </c>
      <c r="R17" s="157"/>
      <c r="S17" s="157"/>
      <c r="T17" s="181"/>
    </row>
    <row r="18" spans="1:20" s="182" customFormat="1" ht="24.75" customHeight="1">
      <c r="A18" s="53">
        <v>11</v>
      </c>
      <c r="B18" s="184" t="s">
        <v>423</v>
      </c>
      <c r="C18" s="53" t="s">
        <v>424</v>
      </c>
      <c r="D18" s="158" t="s">
        <v>425</v>
      </c>
      <c r="E18" s="158" t="s">
        <v>426</v>
      </c>
      <c r="F18" s="158" t="s">
        <v>427</v>
      </c>
      <c r="G18" s="177">
        <v>2002</v>
      </c>
      <c r="H18" s="178">
        <v>5</v>
      </c>
      <c r="I18" s="53">
        <v>465</v>
      </c>
      <c r="J18" s="53">
        <v>1530</v>
      </c>
      <c r="K18" s="158">
        <v>1299</v>
      </c>
      <c r="L18" s="216">
        <v>5800</v>
      </c>
      <c r="M18" s="157" t="s">
        <v>428</v>
      </c>
      <c r="N18" s="157" t="s">
        <v>429</v>
      </c>
      <c r="O18" s="157" t="s">
        <v>428</v>
      </c>
      <c r="P18" s="157" t="s">
        <v>429</v>
      </c>
      <c r="Q18" s="157" t="s">
        <v>368</v>
      </c>
      <c r="R18" s="157" t="s">
        <v>368</v>
      </c>
      <c r="S18" s="157" t="s">
        <v>368</v>
      </c>
      <c r="T18" s="181" t="s">
        <v>430</v>
      </c>
    </row>
    <row r="19" spans="1:20" s="182" customFormat="1" ht="24.75" customHeight="1">
      <c r="A19" s="53">
        <v>12</v>
      </c>
      <c r="B19" s="76" t="s">
        <v>431</v>
      </c>
      <c r="C19" s="53" t="s">
        <v>432</v>
      </c>
      <c r="D19" s="158" t="s">
        <v>433</v>
      </c>
      <c r="E19" s="158" t="s">
        <v>434</v>
      </c>
      <c r="F19" s="158" t="s">
        <v>435</v>
      </c>
      <c r="G19" s="177">
        <v>2012</v>
      </c>
      <c r="H19" s="53">
        <v>22</v>
      </c>
      <c r="I19" s="53">
        <v>2350</v>
      </c>
      <c r="J19" s="53">
        <v>5300</v>
      </c>
      <c r="K19" s="158">
        <v>2987</v>
      </c>
      <c r="L19" s="216">
        <v>122000</v>
      </c>
      <c r="M19" s="157" t="s">
        <v>436</v>
      </c>
      <c r="N19" s="157" t="s">
        <v>437</v>
      </c>
      <c r="O19" s="157" t="s">
        <v>436</v>
      </c>
      <c r="P19" s="157" t="s">
        <v>437</v>
      </c>
      <c r="Q19" s="157" t="s">
        <v>368</v>
      </c>
      <c r="R19" s="157" t="s">
        <v>368</v>
      </c>
      <c r="S19" s="157" t="s">
        <v>368</v>
      </c>
      <c r="T19" s="187"/>
    </row>
    <row r="20" spans="1:20" s="182" customFormat="1" ht="24.75" customHeight="1">
      <c r="A20" s="53">
        <v>13</v>
      </c>
      <c r="B20" s="76" t="s">
        <v>438</v>
      </c>
      <c r="C20" s="53" t="s">
        <v>439</v>
      </c>
      <c r="D20" s="158" t="s">
        <v>440</v>
      </c>
      <c r="E20" s="158" t="s">
        <v>441</v>
      </c>
      <c r="F20" s="158" t="s">
        <v>427</v>
      </c>
      <c r="G20" s="177">
        <v>1993</v>
      </c>
      <c r="H20" s="53">
        <v>9</v>
      </c>
      <c r="I20" s="53"/>
      <c r="J20" s="53"/>
      <c r="K20" s="158">
        <v>2000</v>
      </c>
      <c r="L20" s="179"/>
      <c r="M20" s="157" t="s">
        <v>442</v>
      </c>
      <c r="N20" s="157" t="s">
        <v>443</v>
      </c>
      <c r="O20" s="157"/>
      <c r="P20" s="157"/>
      <c r="Q20" s="157" t="s">
        <v>368</v>
      </c>
      <c r="R20" s="157" t="s">
        <v>368</v>
      </c>
      <c r="S20" s="157"/>
      <c r="T20" s="181" t="s">
        <v>444</v>
      </c>
    </row>
    <row r="21" spans="1:20" s="182" customFormat="1" ht="24.75" customHeight="1">
      <c r="A21" s="53">
        <v>14</v>
      </c>
      <c r="B21" s="76" t="s">
        <v>445</v>
      </c>
      <c r="C21" s="53" t="s">
        <v>446</v>
      </c>
      <c r="D21" s="158" t="s">
        <v>447</v>
      </c>
      <c r="E21" s="158" t="s">
        <v>448</v>
      </c>
      <c r="F21" s="158" t="s">
        <v>449</v>
      </c>
      <c r="G21" s="186">
        <v>2014</v>
      </c>
      <c r="H21" s="158">
        <v>6</v>
      </c>
      <c r="I21" s="158">
        <v>1080</v>
      </c>
      <c r="J21" s="158">
        <v>18000</v>
      </c>
      <c r="K21" s="158">
        <v>6871</v>
      </c>
      <c r="L21" s="216">
        <v>365000</v>
      </c>
      <c r="M21" s="157" t="s">
        <v>450</v>
      </c>
      <c r="N21" s="157" t="s">
        <v>451</v>
      </c>
      <c r="O21" s="157" t="s">
        <v>450</v>
      </c>
      <c r="P21" s="157" t="s">
        <v>451</v>
      </c>
      <c r="Q21" s="157" t="s">
        <v>368</v>
      </c>
      <c r="R21" s="157" t="s">
        <v>368</v>
      </c>
      <c r="S21" s="157" t="s">
        <v>368</v>
      </c>
      <c r="T21" s="217" t="s">
        <v>369</v>
      </c>
    </row>
    <row r="22" spans="1:20" s="182" customFormat="1" ht="24.75" customHeight="1">
      <c r="A22" s="53">
        <v>15</v>
      </c>
      <c r="B22" s="76" t="s">
        <v>452</v>
      </c>
      <c r="C22" s="53" t="s">
        <v>453</v>
      </c>
      <c r="D22" s="53" t="s">
        <v>454</v>
      </c>
      <c r="E22" s="53" t="s">
        <v>455</v>
      </c>
      <c r="F22" s="158" t="s">
        <v>449</v>
      </c>
      <c r="G22" s="177">
        <v>1988</v>
      </c>
      <c r="H22" s="178">
        <v>6</v>
      </c>
      <c r="I22" s="53"/>
      <c r="J22" s="53">
        <v>10700</v>
      </c>
      <c r="K22" s="53">
        <v>6842</v>
      </c>
      <c r="L22" s="179"/>
      <c r="M22" s="157" t="s">
        <v>456</v>
      </c>
      <c r="N22" s="157" t="s">
        <v>457</v>
      </c>
      <c r="O22" s="157"/>
      <c r="P22" s="157"/>
      <c r="Q22" s="157" t="s">
        <v>368</v>
      </c>
      <c r="R22" s="157" t="s">
        <v>368</v>
      </c>
      <c r="S22" s="157"/>
      <c r="T22" s="181" t="s">
        <v>458</v>
      </c>
    </row>
    <row r="23" spans="1:20" s="182" customFormat="1" ht="25.5">
      <c r="A23" s="53">
        <v>16</v>
      </c>
      <c r="B23" s="184" t="s">
        <v>459</v>
      </c>
      <c r="C23" s="158" t="s">
        <v>460</v>
      </c>
      <c r="D23" s="158" t="s">
        <v>461</v>
      </c>
      <c r="E23" s="158" t="s">
        <v>462</v>
      </c>
      <c r="F23" s="158" t="s">
        <v>449</v>
      </c>
      <c r="G23" s="177">
        <v>2010</v>
      </c>
      <c r="H23" s="53">
        <v>6</v>
      </c>
      <c r="I23" s="53"/>
      <c r="J23" s="53">
        <v>18000</v>
      </c>
      <c r="K23" s="158">
        <v>6871</v>
      </c>
      <c r="L23" s="216">
        <v>293000</v>
      </c>
      <c r="M23" s="157" t="s">
        <v>463</v>
      </c>
      <c r="N23" s="157" t="s">
        <v>464</v>
      </c>
      <c r="O23" s="156" t="s">
        <v>465</v>
      </c>
      <c r="P23" s="157" t="s">
        <v>466</v>
      </c>
      <c r="Q23" s="157" t="s">
        <v>368</v>
      </c>
      <c r="R23" s="157" t="s">
        <v>368</v>
      </c>
      <c r="S23" s="157" t="s">
        <v>368</v>
      </c>
      <c r="T23" s="181" t="s">
        <v>444</v>
      </c>
    </row>
    <row r="24" spans="1:20" s="182" customFormat="1" ht="24.75" customHeight="1">
      <c r="A24" s="53">
        <v>17</v>
      </c>
      <c r="B24" s="184" t="s">
        <v>467</v>
      </c>
      <c r="C24" s="158" t="s">
        <v>468</v>
      </c>
      <c r="D24" s="158" t="s">
        <v>469</v>
      </c>
      <c r="E24" s="158" t="s">
        <v>470</v>
      </c>
      <c r="F24" s="53" t="s">
        <v>471</v>
      </c>
      <c r="G24" s="177">
        <v>2014</v>
      </c>
      <c r="H24" s="53">
        <v>24</v>
      </c>
      <c r="I24" s="53">
        <v>2050</v>
      </c>
      <c r="J24" s="53">
        <v>3480</v>
      </c>
      <c r="K24" s="158"/>
      <c r="L24" s="179"/>
      <c r="M24" s="157" t="s">
        <v>472</v>
      </c>
      <c r="N24" s="157" t="s">
        <v>473</v>
      </c>
      <c r="O24" s="157"/>
      <c r="P24" s="157"/>
      <c r="Q24" s="157" t="s">
        <v>368</v>
      </c>
      <c r="R24" s="157" t="s">
        <v>368</v>
      </c>
      <c r="S24" s="157"/>
      <c r="T24" s="187" t="s">
        <v>474</v>
      </c>
    </row>
    <row r="25" spans="1:20" s="190" customFormat="1" ht="24.75" customHeight="1">
      <c r="A25" s="53">
        <v>18</v>
      </c>
      <c r="B25" s="184" t="s">
        <v>475</v>
      </c>
      <c r="C25" s="158" t="s">
        <v>706</v>
      </c>
      <c r="D25" s="158" t="s">
        <v>476</v>
      </c>
      <c r="E25" s="53" t="s">
        <v>477</v>
      </c>
      <c r="F25" s="53" t="s">
        <v>478</v>
      </c>
      <c r="G25" s="177">
        <v>2013</v>
      </c>
      <c r="H25" s="53">
        <v>24</v>
      </c>
      <c r="I25" s="53">
        <v>1820</v>
      </c>
      <c r="J25" s="158">
        <v>3490</v>
      </c>
      <c r="K25" s="158"/>
      <c r="L25" s="188"/>
      <c r="M25" s="189" t="s">
        <v>479</v>
      </c>
      <c r="N25" s="189" t="s">
        <v>480</v>
      </c>
      <c r="O25" s="158"/>
      <c r="P25" s="158"/>
      <c r="Q25" s="157" t="s">
        <v>368</v>
      </c>
      <c r="R25" s="157" t="s">
        <v>368</v>
      </c>
      <c r="S25" s="157"/>
      <c r="T25" s="187" t="s">
        <v>474</v>
      </c>
    </row>
    <row r="26" spans="1:20" s="182" customFormat="1" ht="24.75" customHeight="1">
      <c r="A26" s="53">
        <v>19</v>
      </c>
      <c r="B26" s="184" t="s">
        <v>438</v>
      </c>
      <c r="C26" s="158" t="s">
        <v>439</v>
      </c>
      <c r="D26" s="158" t="s">
        <v>481</v>
      </c>
      <c r="E26" s="158" t="s">
        <v>482</v>
      </c>
      <c r="F26" s="53" t="s">
        <v>396</v>
      </c>
      <c r="G26" s="177">
        <v>1990</v>
      </c>
      <c r="H26" s="178">
        <v>6</v>
      </c>
      <c r="I26" s="53"/>
      <c r="J26" s="53"/>
      <c r="K26" s="158">
        <v>1588</v>
      </c>
      <c r="L26" s="179"/>
      <c r="M26" s="157" t="s">
        <v>483</v>
      </c>
      <c r="N26" s="157" t="s">
        <v>484</v>
      </c>
      <c r="O26" s="157"/>
      <c r="P26" s="157"/>
      <c r="Q26" s="157" t="s">
        <v>368</v>
      </c>
      <c r="R26" s="157" t="s">
        <v>368</v>
      </c>
      <c r="S26" s="157"/>
      <c r="T26" s="181"/>
    </row>
    <row r="27" spans="1:20" s="182" customFormat="1" ht="24.75" customHeight="1">
      <c r="A27" s="53">
        <v>20</v>
      </c>
      <c r="B27" s="76" t="s">
        <v>485</v>
      </c>
      <c r="C27" s="158" t="s">
        <v>486</v>
      </c>
      <c r="D27" s="53" t="s">
        <v>487</v>
      </c>
      <c r="E27" s="158" t="s">
        <v>488</v>
      </c>
      <c r="F27" s="53" t="s">
        <v>489</v>
      </c>
      <c r="G27" s="177">
        <v>2013</v>
      </c>
      <c r="H27" s="53">
        <v>1</v>
      </c>
      <c r="I27" s="53">
        <v>90</v>
      </c>
      <c r="J27" s="53">
        <v>4200</v>
      </c>
      <c r="K27" s="158">
        <v>2940</v>
      </c>
      <c r="L27" s="179"/>
      <c r="M27" s="157" t="s">
        <v>490</v>
      </c>
      <c r="N27" s="157" t="s">
        <v>491</v>
      </c>
      <c r="O27" s="181"/>
      <c r="P27" s="181"/>
      <c r="Q27" s="157" t="s">
        <v>368</v>
      </c>
      <c r="R27" s="157" t="s">
        <v>368</v>
      </c>
      <c r="S27" s="157"/>
      <c r="T27" s="187" t="s">
        <v>474</v>
      </c>
    </row>
    <row r="28" spans="1:20" s="182" customFormat="1" ht="24.75" customHeight="1">
      <c r="A28" s="53">
        <v>21</v>
      </c>
      <c r="B28" s="76" t="s">
        <v>492</v>
      </c>
      <c r="C28" s="158" t="s">
        <v>493</v>
      </c>
      <c r="D28" s="53" t="s">
        <v>494</v>
      </c>
      <c r="E28" s="158" t="s">
        <v>495</v>
      </c>
      <c r="F28" s="53" t="s">
        <v>365</v>
      </c>
      <c r="G28" s="177">
        <v>2000</v>
      </c>
      <c r="H28" s="53">
        <v>6</v>
      </c>
      <c r="I28" s="53">
        <v>4130</v>
      </c>
      <c r="J28" s="53">
        <v>9500</v>
      </c>
      <c r="K28" s="190">
        <v>6174</v>
      </c>
      <c r="L28" s="179"/>
      <c r="M28" s="157" t="s">
        <v>496</v>
      </c>
      <c r="N28" s="157" t="s">
        <v>497</v>
      </c>
      <c r="O28" s="181"/>
      <c r="P28" s="181"/>
      <c r="Q28" s="157" t="s">
        <v>368</v>
      </c>
      <c r="R28" s="157" t="s">
        <v>368</v>
      </c>
      <c r="S28" s="157"/>
      <c r="T28" s="187" t="s">
        <v>498</v>
      </c>
    </row>
    <row r="29" spans="1:20" s="182" customFormat="1" ht="24.75" customHeight="1">
      <c r="A29" s="53">
        <v>22</v>
      </c>
      <c r="B29" s="76" t="s">
        <v>499</v>
      </c>
      <c r="C29" s="158" t="s">
        <v>500</v>
      </c>
      <c r="D29" s="53" t="s">
        <v>501</v>
      </c>
      <c r="E29" s="158" t="s">
        <v>502</v>
      </c>
      <c r="F29" s="53" t="s">
        <v>387</v>
      </c>
      <c r="G29" s="177">
        <v>2017</v>
      </c>
      <c r="H29" s="53">
        <v>22</v>
      </c>
      <c r="I29" s="53">
        <v>1810</v>
      </c>
      <c r="J29" s="53">
        <v>5300</v>
      </c>
      <c r="K29" s="158">
        <v>2987</v>
      </c>
      <c r="L29" s="216">
        <v>231000</v>
      </c>
      <c r="M29" s="157" t="s">
        <v>503</v>
      </c>
      <c r="N29" s="157" t="s">
        <v>504</v>
      </c>
      <c r="O29" s="157" t="s">
        <v>503</v>
      </c>
      <c r="P29" s="157" t="s">
        <v>504</v>
      </c>
      <c r="Q29" s="157" t="s">
        <v>368</v>
      </c>
      <c r="R29" s="157" t="s">
        <v>368</v>
      </c>
      <c r="S29" s="157" t="s">
        <v>368</v>
      </c>
      <c r="T29" s="187" t="s">
        <v>505</v>
      </c>
    </row>
    <row r="30" spans="1:20" s="101" customFormat="1" ht="24.75" customHeight="1">
      <c r="A30" s="282" t="s">
        <v>182</v>
      </c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175"/>
      <c r="M30" s="176"/>
      <c r="N30" s="176"/>
      <c r="O30" s="176"/>
      <c r="P30" s="176"/>
      <c r="Q30" s="155"/>
      <c r="R30" s="155"/>
      <c r="S30" s="155"/>
      <c r="T30" s="176"/>
    </row>
    <row r="31" spans="1:20" s="182" customFormat="1" ht="24.75" customHeight="1">
      <c r="A31" s="53">
        <v>1</v>
      </c>
      <c r="B31" s="76" t="s">
        <v>506</v>
      </c>
      <c r="C31" s="158" t="s">
        <v>507</v>
      </c>
      <c r="D31" s="53">
        <v>400754</v>
      </c>
      <c r="E31" s="53" t="s">
        <v>508</v>
      </c>
      <c r="F31" s="53" t="s">
        <v>418</v>
      </c>
      <c r="G31" s="177">
        <v>1975</v>
      </c>
      <c r="H31" s="178">
        <v>1</v>
      </c>
      <c r="I31" s="53">
        <v>2680</v>
      </c>
      <c r="J31" s="53"/>
      <c r="K31" s="53"/>
      <c r="L31" s="179"/>
      <c r="M31" s="156" t="s">
        <v>374</v>
      </c>
      <c r="N31" s="156" t="s">
        <v>375</v>
      </c>
      <c r="O31" s="181"/>
      <c r="P31" s="181"/>
      <c r="Q31" s="157" t="s">
        <v>368</v>
      </c>
      <c r="R31" s="157" t="s">
        <v>368</v>
      </c>
      <c r="S31" s="157"/>
      <c r="T31" s="181"/>
    </row>
    <row r="32" spans="1:20" s="182" customFormat="1" ht="24.75" customHeight="1">
      <c r="A32" s="53">
        <v>2</v>
      </c>
      <c r="B32" s="76" t="s">
        <v>509</v>
      </c>
      <c r="C32" s="158" t="s">
        <v>510</v>
      </c>
      <c r="D32" s="53">
        <v>25417</v>
      </c>
      <c r="E32" s="53" t="s">
        <v>511</v>
      </c>
      <c r="F32" s="53" t="s">
        <v>512</v>
      </c>
      <c r="G32" s="177">
        <v>1986</v>
      </c>
      <c r="H32" s="53"/>
      <c r="I32" s="53">
        <v>4000</v>
      </c>
      <c r="J32" s="53"/>
      <c r="K32" s="53"/>
      <c r="L32" s="179"/>
      <c r="M32" s="156" t="s">
        <v>374</v>
      </c>
      <c r="N32" s="156" t="s">
        <v>375</v>
      </c>
      <c r="O32" s="181"/>
      <c r="P32" s="181"/>
      <c r="Q32" s="157" t="s">
        <v>368</v>
      </c>
      <c r="R32" s="157"/>
      <c r="S32" s="157"/>
      <c r="T32" s="181"/>
    </row>
    <row r="33" spans="1:20" s="182" customFormat="1" ht="24.75" customHeight="1">
      <c r="A33" s="53">
        <v>3</v>
      </c>
      <c r="B33" s="76" t="s">
        <v>509</v>
      </c>
      <c r="C33" s="158" t="s">
        <v>510</v>
      </c>
      <c r="D33" s="53">
        <v>25433</v>
      </c>
      <c r="E33" s="53" t="s">
        <v>513</v>
      </c>
      <c r="F33" s="53" t="s">
        <v>512</v>
      </c>
      <c r="G33" s="177">
        <v>1986</v>
      </c>
      <c r="H33" s="53"/>
      <c r="I33" s="53">
        <v>4000</v>
      </c>
      <c r="J33" s="53"/>
      <c r="K33" s="53"/>
      <c r="L33" s="179"/>
      <c r="M33" s="156" t="s">
        <v>374</v>
      </c>
      <c r="N33" s="156" t="s">
        <v>375</v>
      </c>
      <c r="O33" s="181"/>
      <c r="P33" s="181"/>
      <c r="Q33" s="157" t="s">
        <v>368</v>
      </c>
      <c r="R33" s="157"/>
      <c r="S33" s="157"/>
      <c r="T33" s="181"/>
    </row>
    <row r="34" spans="1:20" s="182" customFormat="1" ht="24.75" customHeight="1">
      <c r="A34" s="53">
        <v>4</v>
      </c>
      <c r="B34" s="76" t="s">
        <v>514</v>
      </c>
      <c r="C34" s="158" t="s">
        <v>515</v>
      </c>
      <c r="D34" s="53" t="s">
        <v>516</v>
      </c>
      <c r="E34" s="53" t="s">
        <v>517</v>
      </c>
      <c r="F34" s="53" t="s">
        <v>427</v>
      </c>
      <c r="G34" s="177">
        <v>1999</v>
      </c>
      <c r="H34" s="53">
        <v>5</v>
      </c>
      <c r="I34" s="53"/>
      <c r="J34" s="158"/>
      <c r="K34" s="53">
        <v>1868</v>
      </c>
      <c r="L34" s="179"/>
      <c r="M34" s="156" t="s">
        <v>518</v>
      </c>
      <c r="N34" s="156" t="s">
        <v>519</v>
      </c>
      <c r="O34" s="181"/>
      <c r="P34" s="181"/>
      <c r="Q34" s="157" t="s">
        <v>368</v>
      </c>
      <c r="R34" s="157" t="s">
        <v>368</v>
      </c>
      <c r="S34" s="157"/>
      <c r="T34" s="181"/>
    </row>
    <row r="35" spans="1:20" s="182" customFormat="1" ht="24.75" customHeight="1">
      <c r="A35" s="53">
        <v>5</v>
      </c>
      <c r="B35" s="76" t="s">
        <v>520</v>
      </c>
      <c r="C35" s="158"/>
      <c r="D35" s="53" t="s">
        <v>521</v>
      </c>
      <c r="E35" s="53" t="s">
        <v>522</v>
      </c>
      <c r="F35" s="53" t="s">
        <v>523</v>
      </c>
      <c r="G35" s="177">
        <v>2000</v>
      </c>
      <c r="H35" s="178">
        <v>3</v>
      </c>
      <c r="I35" s="53">
        <v>1200</v>
      </c>
      <c r="J35" s="53"/>
      <c r="K35" s="53">
        <v>2417</v>
      </c>
      <c r="L35" s="179"/>
      <c r="M35" s="156" t="s">
        <v>524</v>
      </c>
      <c r="N35" s="156" t="s">
        <v>525</v>
      </c>
      <c r="O35" s="181"/>
      <c r="P35" s="181"/>
      <c r="Q35" s="157" t="s">
        <v>368</v>
      </c>
      <c r="R35" s="157" t="s">
        <v>368</v>
      </c>
      <c r="S35" s="157"/>
      <c r="T35" s="181"/>
    </row>
    <row r="36" spans="1:20" s="182" customFormat="1" ht="24.75" customHeight="1">
      <c r="A36" s="53">
        <v>6</v>
      </c>
      <c r="B36" s="184" t="s">
        <v>526</v>
      </c>
      <c r="C36" s="158" t="s">
        <v>527</v>
      </c>
      <c r="D36" s="185">
        <v>38903414809423</v>
      </c>
      <c r="E36" s="53" t="s">
        <v>528</v>
      </c>
      <c r="F36" s="53" t="s">
        <v>396</v>
      </c>
      <c r="G36" s="177">
        <v>1986</v>
      </c>
      <c r="H36" s="53"/>
      <c r="I36" s="53"/>
      <c r="J36" s="53"/>
      <c r="K36" s="53">
        <v>9570</v>
      </c>
      <c r="L36" s="179"/>
      <c r="M36" s="156" t="s">
        <v>529</v>
      </c>
      <c r="N36" s="156" t="s">
        <v>530</v>
      </c>
      <c r="O36" s="181"/>
      <c r="P36" s="181"/>
      <c r="Q36" s="157" t="s">
        <v>368</v>
      </c>
      <c r="R36" s="157" t="s">
        <v>368</v>
      </c>
      <c r="S36" s="157"/>
      <c r="T36" s="181"/>
    </row>
    <row r="37" spans="1:20" s="182" customFormat="1" ht="24.75" customHeight="1">
      <c r="A37" s="53">
        <v>7</v>
      </c>
      <c r="B37" s="184" t="s">
        <v>531</v>
      </c>
      <c r="C37" s="53" t="s">
        <v>532</v>
      </c>
      <c r="D37" s="53">
        <v>31039746</v>
      </c>
      <c r="E37" s="53" t="s">
        <v>533</v>
      </c>
      <c r="F37" s="53" t="s">
        <v>534</v>
      </c>
      <c r="G37" s="177">
        <v>2002</v>
      </c>
      <c r="H37" s="53">
        <v>2</v>
      </c>
      <c r="I37" s="53"/>
      <c r="J37" s="53"/>
      <c r="K37" s="53">
        <v>4987</v>
      </c>
      <c r="L37" s="179"/>
      <c r="M37" s="189" t="s">
        <v>535</v>
      </c>
      <c r="N37" s="189" t="s">
        <v>536</v>
      </c>
      <c r="O37" s="181"/>
      <c r="P37" s="181"/>
      <c r="Q37" s="157" t="s">
        <v>368</v>
      </c>
      <c r="R37" s="157" t="s">
        <v>368</v>
      </c>
      <c r="S37" s="157"/>
      <c r="T37" s="181"/>
    </row>
    <row r="38" spans="1:20" s="182" customFormat="1" ht="24.75" customHeight="1">
      <c r="A38" s="53">
        <v>8</v>
      </c>
      <c r="B38" s="181" t="s">
        <v>537</v>
      </c>
      <c r="C38" s="191" t="s">
        <v>538</v>
      </c>
      <c r="D38" s="53" t="s">
        <v>539</v>
      </c>
      <c r="E38" s="53"/>
      <c r="F38" s="53" t="s">
        <v>534</v>
      </c>
      <c r="G38" s="177">
        <v>2010</v>
      </c>
      <c r="H38" s="53">
        <v>1</v>
      </c>
      <c r="I38" s="53"/>
      <c r="J38" s="158"/>
      <c r="K38" s="53"/>
      <c r="L38" s="179"/>
      <c r="M38" s="157" t="s">
        <v>540</v>
      </c>
      <c r="N38" s="157" t="s">
        <v>541</v>
      </c>
      <c r="O38" s="181"/>
      <c r="P38" s="181"/>
      <c r="Q38" s="157" t="s">
        <v>368</v>
      </c>
      <c r="R38" s="157" t="s">
        <v>368</v>
      </c>
      <c r="S38" s="157"/>
      <c r="T38" s="181"/>
    </row>
    <row r="39" spans="1:20" s="182" customFormat="1" ht="24.75" customHeight="1">
      <c r="A39" s="53">
        <v>9</v>
      </c>
      <c r="B39" s="184" t="s">
        <v>542</v>
      </c>
      <c r="C39" s="191" t="s">
        <v>543</v>
      </c>
      <c r="D39" s="53">
        <v>11113</v>
      </c>
      <c r="E39" s="53" t="s">
        <v>210</v>
      </c>
      <c r="F39" s="53" t="s">
        <v>534</v>
      </c>
      <c r="G39" s="177">
        <v>2007</v>
      </c>
      <c r="H39" s="178">
        <v>1</v>
      </c>
      <c r="I39" s="53"/>
      <c r="J39" s="53"/>
      <c r="K39" s="53"/>
      <c r="L39" s="179"/>
      <c r="M39" s="157" t="s">
        <v>544</v>
      </c>
      <c r="N39" s="157" t="s">
        <v>545</v>
      </c>
      <c r="O39" s="181"/>
      <c r="P39" s="181"/>
      <c r="Q39" s="157" t="s">
        <v>368</v>
      </c>
      <c r="R39" s="157" t="s">
        <v>368</v>
      </c>
      <c r="S39" s="157"/>
      <c r="T39" s="181"/>
    </row>
    <row r="40" spans="1:20" s="182" customFormat="1" ht="24.75" customHeight="1">
      <c r="A40" s="53">
        <v>10</v>
      </c>
      <c r="B40" s="184" t="s">
        <v>546</v>
      </c>
      <c r="C40" s="191">
        <v>840</v>
      </c>
      <c r="D40" s="53">
        <v>48800373</v>
      </c>
      <c r="E40" s="53"/>
      <c r="F40" s="53" t="s">
        <v>547</v>
      </c>
      <c r="G40" s="177">
        <v>1996</v>
      </c>
      <c r="H40" s="53">
        <v>1</v>
      </c>
      <c r="I40" s="53"/>
      <c r="J40" s="53"/>
      <c r="K40" s="53"/>
      <c r="L40" s="179"/>
      <c r="M40" s="157" t="s">
        <v>540</v>
      </c>
      <c r="N40" s="157" t="s">
        <v>541</v>
      </c>
      <c r="O40" s="181"/>
      <c r="P40" s="181"/>
      <c r="Q40" s="157" t="s">
        <v>368</v>
      </c>
      <c r="R40" s="157" t="s">
        <v>368</v>
      </c>
      <c r="S40" s="157"/>
      <c r="T40" s="181"/>
    </row>
    <row r="41" spans="1:20" s="182" customFormat="1" ht="24.75" customHeight="1">
      <c r="A41" s="53">
        <v>11</v>
      </c>
      <c r="B41" s="181" t="s">
        <v>459</v>
      </c>
      <c r="C41" s="158" t="s">
        <v>548</v>
      </c>
      <c r="D41" s="158" t="s">
        <v>549</v>
      </c>
      <c r="E41" s="158" t="s">
        <v>550</v>
      </c>
      <c r="F41" s="158" t="s">
        <v>551</v>
      </c>
      <c r="G41" s="177">
        <v>2003</v>
      </c>
      <c r="H41" s="53">
        <v>2</v>
      </c>
      <c r="I41" s="53"/>
      <c r="J41" s="53"/>
      <c r="K41" s="53">
        <v>12816</v>
      </c>
      <c r="L41" s="257"/>
      <c r="M41" s="180" t="s">
        <v>552</v>
      </c>
      <c r="N41" s="180" t="s">
        <v>553</v>
      </c>
      <c r="O41" s="180"/>
      <c r="P41" s="180"/>
      <c r="Q41" s="157" t="s">
        <v>368</v>
      </c>
      <c r="R41" s="157" t="s">
        <v>368</v>
      </c>
      <c r="S41" s="180"/>
      <c r="T41" s="181"/>
    </row>
    <row r="42" spans="1:20" s="182" customFormat="1" ht="24.75" customHeight="1">
      <c r="A42" s="53">
        <v>12</v>
      </c>
      <c r="B42" s="181" t="s">
        <v>554</v>
      </c>
      <c r="C42" s="158"/>
      <c r="D42" s="158" t="s">
        <v>555</v>
      </c>
      <c r="E42" s="158" t="s">
        <v>556</v>
      </c>
      <c r="F42" s="158" t="s">
        <v>557</v>
      </c>
      <c r="G42" s="186">
        <v>2007</v>
      </c>
      <c r="H42" s="158"/>
      <c r="I42" s="158"/>
      <c r="J42" s="158"/>
      <c r="K42" s="53"/>
      <c r="L42" s="179"/>
      <c r="M42" s="189" t="s">
        <v>558</v>
      </c>
      <c r="N42" s="189" t="s">
        <v>559</v>
      </c>
      <c r="O42" s="181"/>
      <c r="P42" s="181"/>
      <c r="Q42" s="157" t="s">
        <v>368</v>
      </c>
      <c r="R42" s="157"/>
      <c r="S42" s="157"/>
      <c r="T42" s="181"/>
    </row>
    <row r="43" spans="1:20" s="182" customFormat="1" ht="24.75" customHeight="1">
      <c r="A43" s="53">
        <v>13</v>
      </c>
      <c r="B43" s="181" t="s">
        <v>560</v>
      </c>
      <c r="C43" s="190" t="s">
        <v>561</v>
      </c>
      <c r="D43" s="53" t="s">
        <v>562</v>
      </c>
      <c r="E43" s="190" t="s">
        <v>563</v>
      </c>
      <c r="F43" s="53" t="s">
        <v>396</v>
      </c>
      <c r="G43" s="177">
        <v>2002</v>
      </c>
      <c r="H43" s="178">
        <v>6</v>
      </c>
      <c r="I43" s="53"/>
      <c r="J43" s="53"/>
      <c r="K43" s="53">
        <v>2461</v>
      </c>
      <c r="L43" s="179"/>
      <c r="M43" s="157" t="s">
        <v>564</v>
      </c>
      <c r="N43" s="157" t="s">
        <v>565</v>
      </c>
      <c r="O43" s="181"/>
      <c r="P43" s="181"/>
      <c r="Q43" s="157" t="s">
        <v>368</v>
      </c>
      <c r="R43" s="157" t="s">
        <v>368</v>
      </c>
      <c r="S43" s="157"/>
      <c r="T43" s="181"/>
    </row>
    <row r="44" spans="1:20" s="182" customFormat="1" ht="24.75" customHeight="1">
      <c r="A44" s="53">
        <v>14</v>
      </c>
      <c r="B44" s="181" t="s">
        <v>492</v>
      </c>
      <c r="C44" s="53" t="s">
        <v>566</v>
      </c>
      <c r="D44" s="158" t="s">
        <v>567</v>
      </c>
      <c r="E44" s="53" t="s">
        <v>568</v>
      </c>
      <c r="F44" s="53" t="s">
        <v>569</v>
      </c>
      <c r="G44" s="177">
        <v>2003</v>
      </c>
      <c r="H44" s="53">
        <v>2</v>
      </c>
      <c r="I44" s="53"/>
      <c r="J44" s="53"/>
      <c r="K44" s="53">
        <v>1248</v>
      </c>
      <c r="L44" s="179"/>
      <c r="M44" s="157" t="s">
        <v>570</v>
      </c>
      <c r="N44" s="157" t="s">
        <v>571</v>
      </c>
      <c r="O44" s="181"/>
      <c r="P44" s="181"/>
      <c r="Q44" s="157" t="s">
        <v>368</v>
      </c>
      <c r="R44" s="157" t="s">
        <v>368</v>
      </c>
      <c r="S44" s="157"/>
      <c r="T44" s="181"/>
    </row>
    <row r="45" spans="1:20" s="182" customFormat="1" ht="24.75" customHeight="1">
      <c r="A45" s="53">
        <v>15</v>
      </c>
      <c r="B45" s="181" t="s">
        <v>492</v>
      </c>
      <c r="C45" s="53" t="s">
        <v>572</v>
      </c>
      <c r="D45" s="158" t="s">
        <v>573</v>
      </c>
      <c r="E45" s="53" t="s">
        <v>574</v>
      </c>
      <c r="F45" s="53" t="s">
        <v>569</v>
      </c>
      <c r="G45" s="177">
        <v>2003</v>
      </c>
      <c r="H45" s="53">
        <v>3</v>
      </c>
      <c r="I45" s="53"/>
      <c r="J45" s="53"/>
      <c r="K45" s="53">
        <v>6174</v>
      </c>
      <c r="L45" s="179"/>
      <c r="M45" s="157" t="s">
        <v>570</v>
      </c>
      <c r="N45" s="157" t="s">
        <v>571</v>
      </c>
      <c r="O45" s="181"/>
      <c r="P45" s="181"/>
      <c r="Q45" s="157" t="s">
        <v>368</v>
      </c>
      <c r="R45" s="157" t="s">
        <v>368</v>
      </c>
      <c r="S45" s="157"/>
      <c r="T45" s="181"/>
    </row>
    <row r="46" spans="1:20" s="182" customFormat="1" ht="24.75" customHeight="1">
      <c r="A46" s="53">
        <v>16</v>
      </c>
      <c r="B46" s="181" t="s">
        <v>575</v>
      </c>
      <c r="C46" s="53" t="s">
        <v>576</v>
      </c>
      <c r="D46" s="158" t="s">
        <v>577</v>
      </c>
      <c r="E46" s="53" t="s">
        <v>578</v>
      </c>
      <c r="F46" s="53" t="s">
        <v>569</v>
      </c>
      <c r="G46" s="186">
        <v>2000</v>
      </c>
      <c r="H46" s="158">
        <v>3</v>
      </c>
      <c r="I46" s="158"/>
      <c r="J46" s="158"/>
      <c r="K46" s="53">
        <v>7790</v>
      </c>
      <c r="L46" s="179"/>
      <c r="M46" s="157" t="s">
        <v>570</v>
      </c>
      <c r="N46" s="157" t="s">
        <v>571</v>
      </c>
      <c r="O46" s="181"/>
      <c r="P46" s="181"/>
      <c r="Q46" s="157" t="s">
        <v>368</v>
      </c>
      <c r="R46" s="157" t="s">
        <v>368</v>
      </c>
      <c r="S46" s="157"/>
      <c r="T46" s="181"/>
    </row>
    <row r="47" spans="1:20" s="182" customFormat="1" ht="24.75" customHeight="1">
      <c r="A47" s="53">
        <v>17</v>
      </c>
      <c r="B47" s="181" t="s">
        <v>579</v>
      </c>
      <c r="C47" s="53" t="s">
        <v>580</v>
      </c>
      <c r="D47" s="158" t="s">
        <v>581</v>
      </c>
      <c r="E47" s="53" t="s">
        <v>582</v>
      </c>
      <c r="F47" s="53" t="s">
        <v>396</v>
      </c>
      <c r="G47" s="186">
        <v>2006</v>
      </c>
      <c r="H47" s="158">
        <v>2</v>
      </c>
      <c r="I47" s="158"/>
      <c r="J47" s="158"/>
      <c r="K47" s="53">
        <v>1248</v>
      </c>
      <c r="L47" s="179"/>
      <c r="M47" s="157" t="s">
        <v>583</v>
      </c>
      <c r="N47" s="157" t="s">
        <v>584</v>
      </c>
      <c r="O47" s="181"/>
      <c r="P47" s="181"/>
      <c r="Q47" s="157" t="s">
        <v>368</v>
      </c>
      <c r="R47" s="157" t="s">
        <v>368</v>
      </c>
      <c r="S47" s="157"/>
      <c r="T47" s="181"/>
    </row>
    <row r="48" spans="1:20" s="182" customFormat="1" ht="24.75" customHeight="1">
      <c r="A48" s="53">
        <v>18</v>
      </c>
      <c r="B48" s="181" t="s">
        <v>585</v>
      </c>
      <c r="C48" s="158">
        <v>814</v>
      </c>
      <c r="D48" s="158" t="s">
        <v>586</v>
      </c>
      <c r="E48" s="158" t="s">
        <v>587</v>
      </c>
      <c r="F48" s="53" t="s">
        <v>396</v>
      </c>
      <c r="G48" s="186">
        <v>1987</v>
      </c>
      <c r="H48" s="158">
        <v>2</v>
      </c>
      <c r="I48" s="158"/>
      <c r="J48" s="158"/>
      <c r="K48" s="53">
        <v>5317</v>
      </c>
      <c r="L48" s="179"/>
      <c r="M48" s="157" t="s">
        <v>564</v>
      </c>
      <c r="N48" s="157" t="s">
        <v>565</v>
      </c>
      <c r="O48" s="181"/>
      <c r="P48" s="181"/>
      <c r="Q48" s="157" t="s">
        <v>368</v>
      </c>
      <c r="R48" s="157" t="s">
        <v>368</v>
      </c>
      <c r="S48" s="157"/>
      <c r="T48" s="181"/>
    </row>
    <row r="49" spans="1:20" s="182" customFormat="1" ht="24.75" customHeight="1">
      <c r="A49" s="53">
        <v>19</v>
      </c>
      <c r="B49" s="181" t="s">
        <v>588</v>
      </c>
      <c r="C49" s="158">
        <v>1517</v>
      </c>
      <c r="D49" s="53" t="s">
        <v>589</v>
      </c>
      <c r="E49" s="53" t="s">
        <v>590</v>
      </c>
      <c r="F49" s="53" t="s">
        <v>591</v>
      </c>
      <c r="G49" s="186">
        <v>1992</v>
      </c>
      <c r="H49" s="158">
        <v>2</v>
      </c>
      <c r="I49" s="158"/>
      <c r="J49" s="158"/>
      <c r="K49" s="53">
        <v>5958</v>
      </c>
      <c r="L49" s="179"/>
      <c r="M49" s="157" t="s">
        <v>592</v>
      </c>
      <c r="N49" s="157" t="s">
        <v>593</v>
      </c>
      <c r="O49" s="181"/>
      <c r="P49" s="181"/>
      <c r="Q49" s="157" t="s">
        <v>368</v>
      </c>
      <c r="R49" s="157" t="s">
        <v>368</v>
      </c>
      <c r="S49" s="157"/>
      <c r="T49" s="181"/>
    </row>
    <row r="50" spans="1:20" s="182" customFormat="1" ht="24.75" customHeight="1">
      <c r="A50" s="53">
        <v>20</v>
      </c>
      <c r="B50" s="181" t="s">
        <v>492</v>
      </c>
      <c r="C50" s="190" t="s">
        <v>594</v>
      </c>
      <c r="D50" s="53" t="s">
        <v>595</v>
      </c>
      <c r="E50" s="53" t="s">
        <v>596</v>
      </c>
      <c r="F50" s="53" t="s">
        <v>408</v>
      </c>
      <c r="G50" s="186">
        <v>1999</v>
      </c>
      <c r="H50" s="158">
        <v>3</v>
      </c>
      <c r="I50" s="158"/>
      <c r="J50" s="158"/>
      <c r="K50" s="53">
        <v>6174</v>
      </c>
      <c r="L50" s="179"/>
      <c r="M50" s="157" t="s">
        <v>597</v>
      </c>
      <c r="N50" s="157" t="s">
        <v>598</v>
      </c>
      <c r="O50" s="181"/>
      <c r="P50" s="181"/>
      <c r="Q50" s="157" t="s">
        <v>368</v>
      </c>
      <c r="R50" s="157" t="s">
        <v>368</v>
      </c>
      <c r="S50" s="157"/>
      <c r="T50" s="181"/>
    </row>
    <row r="51" spans="1:20" s="199" customFormat="1" ht="24.75" customHeight="1">
      <c r="A51" s="53">
        <v>21</v>
      </c>
      <c r="B51" s="192" t="s">
        <v>599</v>
      </c>
      <c r="C51" s="193">
        <v>325</v>
      </c>
      <c r="D51" s="193" t="s">
        <v>600</v>
      </c>
      <c r="E51" s="193" t="s">
        <v>601</v>
      </c>
      <c r="F51" s="194" t="s">
        <v>602</v>
      </c>
      <c r="G51" s="186">
        <v>1991</v>
      </c>
      <c r="H51" s="158">
        <v>2</v>
      </c>
      <c r="I51" s="158">
        <v>7200</v>
      </c>
      <c r="J51" s="158">
        <v>15400</v>
      </c>
      <c r="K51" s="193">
        <v>11100</v>
      </c>
      <c r="L51" s="195"/>
      <c r="M51" s="156" t="s">
        <v>374</v>
      </c>
      <c r="N51" s="156" t="s">
        <v>375</v>
      </c>
      <c r="O51" s="193"/>
      <c r="P51" s="196"/>
      <c r="Q51" s="157" t="s">
        <v>368</v>
      </c>
      <c r="R51" s="157" t="s">
        <v>368</v>
      </c>
      <c r="S51" s="197"/>
      <c r="T51" s="198"/>
    </row>
    <row r="52" spans="1:20" s="199" customFormat="1" ht="24.75" customHeight="1">
      <c r="A52" s="53">
        <v>22</v>
      </c>
      <c r="B52" s="192" t="s">
        <v>492</v>
      </c>
      <c r="C52" s="193" t="s">
        <v>603</v>
      </c>
      <c r="D52" s="193" t="s">
        <v>604</v>
      </c>
      <c r="E52" s="193" t="s">
        <v>605</v>
      </c>
      <c r="F52" s="194" t="s">
        <v>408</v>
      </c>
      <c r="G52" s="186">
        <v>2002</v>
      </c>
      <c r="H52" s="158">
        <v>3</v>
      </c>
      <c r="I52" s="158">
        <v>5740</v>
      </c>
      <c r="J52" s="158"/>
      <c r="K52" s="193">
        <v>6174</v>
      </c>
      <c r="L52" s="195"/>
      <c r="M52" s="189" t="s">
        <v>606</v>
      </c>
      <c r="N52" s="189" t="s">
        <v>607</v>
      </c>
      <c r="O52" s="193"/>
      <c r="P52" s="196"/>
      <c r="Q52" s="157" t="s">
        <v>368</v>
      </c>
      <c r="R52" s="157" t="s">
        <v>368</v>
      </c>
      <c r="S52" s="197"/>
      <c r="T52" s="198"/>
    </row>
    <row r="53" spans="1:20" s="199" customFormat="1" ht="24.75" customHeight="1">
      <c r="A53" s="53">
        <v>23</v>
      </c>
      <c r="B53" s="192" t="s">
        <v>459</v>
      </c>
      <c r="C53" s="193" t="s">
        <v>608</v>
      </c>
      <c r="D53" s="193" t="s">
        <v>609</v>
      </c>
      <c r="E53" s="193" t="s">
        <v>610</v>
      </c>
      <c r="F53" s="194" t="s">
        <v>396</v>
      </c>
      <c r="G53" s="186">
        <v>1997</v>
      </c>
      <c r="H53" s="158">
        <v>2</v>
      </c>
      <c r="I53" s="158">
        <v>13540</v>
      </c>
      <c r="J53" s="158"/>
      <c r="K53" s="193">
        <v>11967</v>
      </c>
      <c r="L53" s="195"/>
      <c r="M53" s="189" t="s">
        <v>611</v>
      </c>
      <c r="N53" s="189" t="s">
        <v>612</v>
      </c>
      <c r="O53" s="193"/>
      <c r="P53" s="196"/>
      <c r="Q53" s="157" t="s">
        <v>368</v>
      </c>
      <c r="R53" s="157" t="s">
        <v>368</v>
      </c>
      <c r="S53" s="197"/>
      <c r="T53" s="198"/>
    </row>
    <row r="54" spans="1:20" s="199" customFormat="1" ht="24.75" customHeight="1">
      <c r="A54" s="53">
        <v>24</v>
      </c>
      <c r="B54" s="192" t="s">
        <v>585</v>
      </c>
      <c r="C54" s="193" t="s">
        <v>613</v>
      </c>
      <c r="D54" s="193" t="s">
        <v>614</v>
      </c>
      <c r="E54" s="193" t="s">
        <v>615</v>
      </c>
      <c r="F54" s="194" t="s">
        <v>396</v>
      </c>
      <c r="G54" s="186">
        <v>200</v>
      </c>
      <c r="H54" s="158">
        <v>2</v>
      </c>
      <c r="I54" s="158">
        <v>2300</v>
      </c>
      <c r="J54" s="158"/>
      <c r="K54" s="193">
        <v>4249</v>
      </c>
      <c r="L54" s="195"/>
      <c r="M54" s="189" t="s">
        <v>616</v>
      </c>
      <c r="N54" s="189" t="s">
        <v>617</v>
      </c>
      <c r="O54" s="193"/>
      <c r="P54" s="196"/>
      <c r="Q54" s="157" t="s">
        <v>368</v>
      </c>
      <c r="R54" s="157" t="s">
        <v>368</v>
      </c>
      <c r="S54" s="197"/>
      <c r="T54" s="198"/>
    </row>
    <row r="55" spans="1:20" s="199" customFormat="1" ht="24.75" customHeight="1">
      <c r="A55" s="53">
        <v>25</v>
      </c>
      <c r="B55" s="192" t="s">
        <v>618</v>
      </c>
      <c r="C55" s="193" t="s">
        <v>619</v>
      </c>
      <c r="D55" s="193" t="s">
        <v>620</v>
      </c>
      <c r="E55" s="193" t="s">
        <v>621</v>
      </c>
      <c r="F55" s="194" t="s">
        <v>622</v>
      </c>
      <c r="G55" s="186">
        <v>1988</v>
      </c>
      <c r="H55" s="158">
        <v>1</v>
      </c>
      <c r="I55" s="158"/>
      <c r="J55" s="158"/>
      <c r="K55" s="193"/>
      <c r="L55" s="195"/>
      <c r="M55" s="189" t="s">
        <v>623</v>
      </c>
      <c r="N55" s="189" t="s">
        <v>624</v>
      </c>
      <c r="O55" s="193"/>
      <c r="P55" s="196"/>
      <c r="Q55" s="157" t="s">
        <v>368</v>
      </c>
      <c r="R55" s="157" t="s">
        <v>368</v>
      </c>
      <c r="S55" s="197"/>
      <c r="T55" s="198"/>
    </row>
    <row r="56" spans="1:21" s="200" customFormat="1" ht="24.75" customHeight="1">
      <c r="A56" s="53">
        <v>26</v>
      </c>
      <c r="B56" s="192" t="s">
        <v>492</v>
      </c>
      <c r="C56" s="193" t="s">
        <v>625</v>
      </c>
      <c r="D56" s="193" t="s">
        <v>626</v>
      </c>
      <c r="E56" s="193" t="s">
        <v>627</v>
      </c>
      <c r="F56" s="194" t="s">
        <v>628</v>
      </c>
      <c r="G56" s="186">
        <v>2003</v>
      </c>
      <c r="H56" s="158">
        <v>3</v>
      </c>
      <c r="I56" s="158"/>
      <c r="J56" s="158"/>
      <c r="K56" s="193">
        <v>7142</v>
      </c>
      <c r="L56" s="195"/>
      <c r="M56" s="189" t="s">
        <v>450</v>
      </c>
      <c r="N56" s="189" t="s">
        <v>451</v>
      </c>
      <c r="O56" s="193"/>
      <c r="P56" s="196"/>
      <c r="Q56" s="157" t="s">
        <v>368</v>
      </c>
      <c r="R56" s="157" t="s">
        <v>368</v>
      </c>
      <c r="S56" s="197"/>
      <c r="T56" s="193"/>
      <c r="U56" s="199"/>
    </row>
    <row r="57" spans="1:20" s="199" customFormat="1" ht="24.75" customHeight="1">
      <c r="A57" s="53">
        <v>27</v>
      </c>
      <c r="B57" s="192" t="s">
        <v>492</v>
      </c>
      <c r="C57" s="193" t="s">
        <v>629</v>
      </c>
      <c r="D57" s="193" t="s">
        <v>630</v>
      </c>
      <c r="E57" s="193" t="s">
        <v>631</v>
      </c>
      <c r="F57" s="194" t="s">
        <v>628</v>
      </c>
      <c r="G57" s="186">
        <v>2001</v>
      </c>
      <c r="H57" s="158">
        <v>3</v>
      </c>
      <c r="I57" s="158"/>
      <c r="J57" s="158"/>
      <c r="K57" s="193">
        <v>6174</v>
      </c>
      <c r="L57" s="195"/>
      <c r="M57" s="189" t="s">
        <v>632</v>
      </c>
      <c r="N57" s="189" t="s">
        <v>633</v>
      </c>
      <c r="O57" s="193"/>
      <c r="P57" s="196"/>
      <c r="Q57" s="157" t="s">
        <v>368</v>
      </c>
      <c r="R57" s="157" t="s">
        <v>368</v>
      </c>
      <c r="S57" s="197"/>
      <c r="T57" s="198"/>
    </row>
    <row r="58" spans="1:20" s="199" customFormat="1" ht="24.75" customHeight="1">
      <c r="A58" s="53">
        <v>28</v>
      </c>
      <c r="B58" s="192" t="s">
        <v>634</v>
      </c>
      <c r="C58" s="193" t="s">
        <v>635</v>
      </c>
      <c r="D58" s="193" t="s">
        <v>636</v>
      </c>
      <c r="E58" s="193" t="s">
        <v>637</v>
      </c>
      <c r="F58" s="194" t="s">
        <v>628</v>
      </c>
      <c r="G58" s="201">
        <v>2004</v>
      </c>
      <c r="H58" s="158">
        <v>3</v>
      </c>
      <c r="I58" s="158">
        <v>5800</v>
      </c>
      <c r="J58" s="158">
        <v>16350</v>
      </c>
      <c r="K58" s="193">
        <v>6180</v>
      </c>
      <c r="L58" s="195"/>
      <c r="M58" s="189" t="s">
        <v>496</v>
      </c>
      <c r="N58" s="189" t="s">
        <v>497</v>
      </c>
      <c r="O58" s="193"/>
      <c r="P58" s="196"/>
      <c r="Q58" s="157" t="s">
        <v>368</v>
      </c>
      <c r="R58" s="157" t="s">
        <v>368</v>
      </c>
      <c r="S58" s="197"/>
      <c r="T58" s="198"/>
    </row>
    <row r="59" spans="1:20" s="199" customFormat="1" ht="24.75" customHeight="1">
      <c r="A59" s="53">
        <v>29</v>
      </c>
      <c r="B59" s="192" t="s">
        <v>634</v>
      </c>
      <c r="C59" s="193" t="s">
        <v>635</v>
      </c>
      <c r="D59" s="193" t="s">
        <v>638</v>
      </c>
      <c r="E59" s="193" t="s">
        <v>639</v>
      </c>
      <c r="F59" s="194" t="s">
        <v>628</v>
      </c>
      <c r="G59" s="202">
        <v>2003</v>
      </c>
      <c r="H59" s="158">
        <v>3</v>
      </c>
      <c r="I59" s="158">
        <v>5160</v>
      </c>
      <c r="J59" s="158">
        <v>16000</v>
      </c>
      <c r="K59" s="193">
        <v>6180</v>
      </c>
      <c r="L59" s="195"/>
      <c r="M59" s="189" t="s">
        <v>496</v>
      </c>
      <c r="N59" s="189" t="s">
        <v>497</v>
      </c>
      <c r="O59" s="193"/>
      <c r="P59" s="196"/>
      <c r="Q59" s="157" t="s">
        <v>368</v>
      </c>
      <c r="R59" s="157" t="s">
        <v>368</v>
      </c>
      <c r="S59" s="197"/>
      <c r="T59" s="198"/>
    </row>
    <row r="60" spans="1:20" s="199" customFormat="1" ht="24.75" customHeight="1">
      <c r="A60" s="53">
        <v>30</v>
      </c>
      <c r="B60" s="192" t="s">
        <v>640</v>
      </c>
      <c r="C60" s="193" t="s">
        <v>641</v>
      </c>
      <c r="D60" s="193" t="s">
        <v>642</v>
      </c>
      <c r="E60" s="193" t="s">
        <v>643</v>
      </c>
      <c r="F60" s="194" t="s">
        <v>396</v>
      </c>
      <c r="G60" s="186">
        <v>2010</v>
      </c>
      <c r="H60" s="158">
        <v>2</v>
      </c>
      <c r="I60" s="158">
        <v>505</v>
      </c>
      <c r="J60" s="158">
        <v>1455</v>
      </c>
      <c r="K60" s="193">
        <v>1248</v>
      </c>
      <c r="L60" s="195"/>
      <c r="M60" s="189" t="s">
        <v>644</v>
      </c>
      <c r="N60" s="189" t="s">
        <v>645</v>
      </c>
      <c r="O60" s="193"/>
      <c r="P60" s="196"/>
      <c r="Q60" s="157" t="s">
        <v>368</v>
      </c>
      <c r="R60" s="157" t="s">
        <v>368</v>
      </c>
      <c r="S60" s="197"/>
      <c r="T60" s="198"/>
    </row>
    <row r="61" spans="1:20" s="199" customFormat="1" ht="24.75" customHeight="1">
      <c r="A61" s="53">
        <v>31</v>
      </c>
      <c r="B61" s="192" t="s">
        <v>575</v>
      </c>
      <c r="C61" s="193" t="s">
        <v>646</v>
      </c>
      <c r="D61" s="193" t="s">
        <v>647</v>
      </c>
      <c r="E61" s="193" t="s">
        <v>648</v>
      </c>
      <c r="F61" s="194" t="s">
        <v>649</v>
      </c>
      <c r="G61" s="186">
        <v>2005</v>
      </c>
      <c r="H61" s="158">
        <v>3</v>
      </c>
      <c r="I61" s="158"/>
      <c r="J61" s="158">
        <v>3200</v>
      </c>
      <c r="K61" s="193">
        <v>2800</v>
      </c>
      <c r="L61" s="195"/>
      <c r="M61" s="189" t="s">
        <v>650</v>
      </c>
      <c r="N61" s="189" t="s">
        <v>651</v>
      </c>
      <c r="O61" s="193"/>
      <c r="P61" s="196"/>
      <c r="Q61" s="157" t="s">
        <v>368</v>
      </c>
      <c r="R61" s="157" t="s">
        <v>368</v>
      </c>
      <c r="S61" s="197"/>
      <c r="T61" s="198"/>
    </row>
    <row r="62" spans="1:20" s="199" customFormat="1" ht="24.75" customHeight="1">
      <c r="A62" s="53">
        <v>32</v>
      </c>
      <c r="B62" s="192" t="s">
        <v>652</v>
      </c>
      <c r="C62" s="193" t="s">
        <v>653</v>
      </c>
      <c r="D62" s="193" t="s">
        <v>654</v>
      </c>
      <c r="E62" s="193" t="s">
        <v>655</v>
      </c>
      <c r="F62" s="194" t="s">
        <v>656</v>
      </c>
      <c r="G62" s="186">
        <v>2017</v>
      </c>
      <c r="H62" s="158"/>
      <c r="I62" s="158"/>
      <c r="J62" s="158"/>
      <c r="K62" s="193"/>
      <c r="L62" s="195"/>
      <c r="M62" s="189" t="s">
        <v>657</v>
      </c>
      <c r="N62" s="189" t="s">
        <v>658</v>
      </c>
      <c r="O62" s="193"/>
      <c r="P62" s="196"/>
      <c r="Q62" s="157" t="s">
        <v>368</v>
      </c>
      <c r="R62" s="197"/>
      <c r="S62" s="197"/>
      <c r="T62" s="198"/>
    </row>
    <row r="63" spans="1:20" s="209" customFormat="1" ht="24.75" customHeight="1">
      <c r="A63" s="53">
        <v>33</v>
      </c>
      <c r="B63" s="203" t="s">
        <v>659</v>
      </c>
      <c r="C63" s="80" t="s">
        <v>660</v>
      </c>
      <c r="D63" s="80" t="s">
        <v>661</v>
      </c>
      <c r="E63" s="80" t="s">
        <v>662</v>
      </c>
      <c r="F63" s="79" t="s">
        <v>628</v>
      </c>
      <c r="G63" s="27">
        <v>2016</v>
      </c>
      <c r="H63" s="21">
        <v>3</v>
      </c>
      <c r="I63" s="21">
        <v>9890</v>
      </c>
      <c r="J63" s="21">
        <v>26000</v>
      </c>
      <c r="K63" s="80">
        <v>9291</v>
      </c>
      <c r="L63" s="204"/>
      <c r="M63" s="205" t="s">
        <v>570</v>
      </c>
      <c r="N63" s="205" t="s">
        <v>571</v>
      </c>
      <c r="O63" s="80"/>
      <c r="P63" s="206"/>
      <c r="Q63" s="157" t="s">
        <v>368</v>
      </c>
      <c r="R63" s="207" t="s">
        <v>368</v>
      </c>
      <c r="S63" s="207"/>
      <c r="T63" s="208"/>
    </row>
    <row r="64" spans="1:20" s="199" customFormat="1" ht="24.75" customHeight="1">
      <c r="A64" s="53">
        <v>34</v>
      </c>
      <c r="B64" s="192" t="s">
        <v>663</v>
      </c>
      <c r="C64" s="193" t="s">
        <v>664</v>
      </c>
      <c r="D64" s="193" t="s">
        <v>665</v>
      </c>
      <c r="E64" s="193" t="s">
        <v>666</v>
      </c>
      <c r="F64" s="194" t="s">
        <v>427</v>
      </c>
      <c r="G64" s="186">
        <v>1996</v>
      </c>
      <c r="H64" s="158">
        <v>5</v>
      </c>
      <c r="I64" s="158">
        <v>460</v>
      </c>
      <c r="J64" s="158">
        <v>1880</v>
      </c>
      <c r="K64" s="193">
        <v>2155</v>
      </c>
      <c r="L64" s="195"/>
      <c r="M64" s="189" t="s">
        <v>667</v>
      </c>
      <c r="N64" s="189" t="s">
        <v>668</v>
      </c>
      <c r="O64" s="193"/>
      <c r="P64" s="196"/>
      <c r="Q64" s="157" t="s">
        <v>368</v>
      </c>
      <c r="R64" s="197" t="s">
        <v>368</v>
      </c>
      <c r="S64" s="197"/>
      <c r="T64" s="198"/>
    </row>
    <row r="65" spans="1:20" s="199" customFormat="1" ht="24.75" customHeight="1">
      <c r="A65" s="53">
        <v>35</v>
      </c>
      <c r="B65" s="192" t="s">
        <v>669</v>
      </c>
      <c r="C65" s="193" t="s">
        <v>670</v>
      </c>
      <c r="D65" s="193" t="s">
        <v>671</v>
      </c>
      <c r="E65" s="193" t="s">
        <v>672</v>
      </c>
      <c r="F65" s="194" t="s">
        <v>628</v>
      </c>
      <c r="G65" s="186">
        <v>2017</v>
      </c>
      <c r="H65" s="158">
        <v>2</v>
      </c>
      <c r="I65" s="158">
        <v>9269</v>
      </c>
      <c r="J65" s="158"/>
      <c r="K65" s="193">
        <v>10837</v>
      </c>
      <c r="L65" s="195"/>
      <c r="M65" s="189" t="s">
        <v>657</v>
      </c>
      <c r="N65" s="189" t="s">
        <v>658</v>
      </c>
      <c r="O65" s="193"/>
      <c r="P65" s="196"/>
      <c r="Q65" s="157" t="s">
        <v>368</v>
      </c>
      <c r="R65" s="197" t="s">
        <v>368</v>
      </c>
      <c r="S65" s="197"/>
      <c r="T65" s="198"/>
    </row>
    <row r="66" spans="1:21" s="209" customFormat="1" ht="24.75" customHeight="1">
      <c r="A66" s="53">
        <v>36</v>
      </c>
      <c r="B66" s="203" t="s">
        <v>673</v>
      </c>
      <c r="C66" s="80" t="s">
        <v>674</v>
      </c>
      <c r="D66" s="80" t="s">
        <v>675</v>
      </c>
      <c r="E66" s="80" t="s">
        <v>676</v>
      </c>
      <c r="F66" s="79" t="s">
        <v>677</v>
      </c>
      <c r="G66" s="27">
        <v>2014</v>
      </c>
      <c r="H66" s="21"/>
      <c r="I66" s="21">
        <v>2065</v>
      </c>
      <c r="J66" s="21">
        <v>2700</v>
      </c>
      <c r="K66" s="80"/>
      <c r="L66" s="204"/>
      <c r="M66" s="205" t="s">
        <v>678</v>
      </c>
      <c r="N66" s="205" t="s">
        <v>679</v>
      </c>
      <c r="O66" s="80"/>
      <c r="P66" s="206"/>
      <c r="Q66" s="157" t="s">
        <v>368</v>
      </c>
      <c r="R66" s="197"/>
      <c r="S66" s="207"/>
      <c r="T66" s="208"/>
      <c r="U66" s="210"/>
    </row>
    <row r="67" spans="1:21" s="199" customFormat="1" ht="24.75" customHeight="1">
      <c r="A67" s="53">
        <v>37</v>
      </c>
      <c r="B67" s="192" t="s">
        <v>680</v>
      </c>
      <c r="C67" s="193">
        <v>8020</v>
      </c>
      <c r="D67" s="193" t="s">
        <v>681</v>
      </c>
      <c r="E67" s="193"/>
      <c r="F67" s="194" t="s">
        <v>682</v>
      </c>
      <c r="G67" s="186">
        <v>2013</v>
      </c>
      <c r="H67" s="158">
        <v>1</v>
      </c>
      <c r="I67" s="158"/>
      <c r="J67" s="158"/>
      <c r="K67" s="193">
        <v>1100</v>
      </c>
      <c r="L67" s="195"/>
      <c r="M67" s="189" t="s">
        <v>678</v>
      </c>
      <c r="N67" s="189" t="s">
        <v>679</v>
      </c>
      <c r="O67" s="193"/>
      <c r="P67" s="196"/>
      <c r="Q67" s="157" t="s">
        <v>368</v>
      </c>
      <c r="R67" s="197" t="s">
        <v>368</v>
      </c>
      <c r="S67" s="197"/>
      <c r="T67" s="198"/>
      <c r="U67" s="211"/>
    </row>
    <row r="68" spans="1:21" s="209" customFormat="1" ht="25.5">
      <c r="A68" s="53">
        <v>38</v>
      </c>
      <c r="B68" s="203" t="s">
        <v>683</v>
      </c>
      <c r="C68" s="80" t="s">
        <v>684</v>
      </c>
      <c r="D68" s="80" t="s">
        <v>685</v>
      </c>
      <c r="E68" s="80"/>
      <c r="F68" s="79" t="s">
        <v>686</v>
      </c>
      <c r="G68" s="27">
        <v>2013</v>
      </c>
      <c r="H68" s="21">
        <v>2</v>
      </c>
      <c r="I68" s="21"/>
      <c r="J68" s="21"/>
      <c r="K68" s="80"/>
      <c r="L68" s="258" t="s">
        <v>705</v>
      </c>
      <c r="M68" s="205" t="s">
        <v>687</v>
      </c>
      <c r="N68" s="205" t="s">
        <v>688</v>
      </c>
      <c r="O68" s="212" t="s">
        <v>558</v>
      </c>
      <c r="P68" s="213" t="s">
        <v>688</v>
      </c>
      <c r="Q68" s="157" t="s">
        <v>368</v>
      </c>
      <c r="R68" s="213" t="s">
        <v>368</v>
      </c>
      <c r="S68" s="213" t="s">
        <v>368</v>
      </c>
      <c r="T68" s="1" t="s">
        <v>689</v>
      </c>
      <c r="U68" s="210"/>
    </row>
    <row r="69" spans="1:20" s="101" customFormat="1" ht="24.75" customHeight="1">
      <c r="A69" s="21">
        <v>39</v>
      </c>
      <c r="B69" s="214" t="s">
        <v>693</v>
      </c>
      <c r="C69" s="21" t="s">
        <v>764</v>
      </c>
      <c r="D69" s="215" t="s">
        <v>694</v>
      </c>
      <c r="E69" s="21" t="s">
        <v>695</v>
      </c>
      <c r="F69" s="21" t="s">
        <v>396</v>
      </c>
      <c r="G69" s="27">
        <v>2002</v>
      </c>
      <c r="H69" s="21">
        <v>5</v>
      </c>
      <c r="I69" s="21">
        <v>925</v>
      </c>
      <c r="J69" s="21">
        <v>2700</v>
      </c>
      <c r="K69" s="21">
        <v>1870</v>
      </c>
      <c r="L69" s="141"/>
      <c r="M69" s="212" t="s">
        <v>657</v>
      </c>
      <c r="N69" s="212" t="s">
        <v>696</v>
      </c>
      <c r="O69" s="100"/>
      <c r="P69" s="100"/>
      <c r="Q69" s="212" t="s">
        <v>368</v>
      </c>
      <c r="R69" s="212" t="s">
        <v>368</v>
      </c>
      <c r="S69" s="212"/>
      <c r="T69" s="100"/>
    </row>
    <row r="70" spans="1:20" s="101" customFormat="1" ht="24.75" customHeight="1">
      <c r="A70" s="282" t="s">
        <v>183</v>
      </c>
      <c r="B70" s="282"/>
      <c r="C70" s="282"/>
      <c r="D70" s="282"/>
      <c r="E70" s="282"/>
      <c r="F70" s="282"/>
      <c r="G70" s="282"/>
      <c r="H70" s="282"/>
      <c r="I70" s="282"/>
      <c r="J70" s="282"/>
      <c r="K70" s="282"/>
      <c r="L70" s="175"/>
      <c r="M70" s="176"/>
      <c r="N70" s="176"/>
      <c r="O70" s="176"/>
      <c r="P70" s="176"/>
      <c r="Q70" s="155"/>
      <c r="R70" s="155"/>
      <c r="S70" s="155"/>
      <c r="T70" s="176"/>
    </row>
    <row r="71" spans="1:20" s="190" customFormat="1" ht="24.75" customHeight="1">
      <c r="A71" s="158">
        <v>1</v>
      </c>
      <c r="B71" s="76" t="s">
        <v>514</v>
      </c>
      <c r="C71" s="158" t="s">
        <v>690</v>
      </c>
      <c r="D71" s="53" t="s">
        <v>691</v>
      </c>
      <c r="E71" s="158" t="s">
        <v>692</v>
      </c>
      <c r="F71" s="158" t="s">
        <v>396</v>
      </c>
      <c r="G71" s="186">
        <v>2006</v>
      </c>
      <c r="H71" s="158">
        <v>2</v>
      </c>
      <c r="I71" s="158">
        <v>705</v>
      </c>
      <c r="J71" s="158">
        <v>1955</v>
      </c>
      <c r="K71" s="158">
        <v>1869</v>
      </c>
      <c r="L71" s="188"/>
      <c r="M71" s="212" t="s">
        <v>592</v>
      </c>
      <c r="N71" s="212" t="s">
        <v>593</v>
      </c>
      <c r="O71" s="158"/>
      <c r="P71" s="158"/>
      <c r="Q71" s="157" t="s">
        <v>368</v>
      </c>
      <c r="R71" s="157" t="s">
        <v>368</v>
      </c>
      <c r="S71" s="157"/>
      <c r="T71" s="158"/>
    </row>
    <row r="72" spans="1:20" s="101" customFormat="1" ht="63.75">
      <c r="A72" s="21">
        <v>2</v>
      </c>
      <c r="B72" s="214" t="s">
        <v>697</v>
      </c>
      <c r="C72" s="21" t="s">
        <v>698</v>
      </c>
      <c r="D72" s="215" t="s">
        <v>699</v>
      </c>
      <c r="E72" s="21" t="s">
        <v>700</v>
      </c>
      <c r="F72" s="21" t="s">
        <v>396</v>
      </c>
      <c r="G72" s="27">
        <v>2018</v>
      </c>
      <c r="H72" s="21">
        <v>3</v>
      </c>
      <c r="I72" s="21">
        <v>676</v>
      </c>
      <c r="J72" s="21">
        <v>1960</v>
      </c>
      <c r="K72" s="21">
        <v>1960</v>
      </c>
      <c r="L72" s="249">
        <v>57000</v>
      </c>
      <c r="M72" s="212" t="s">
        <v>701</v>
      </c>
      <c r="N72" s="212" t="s">
        <v>702</v>
      </c>
      <c r="O72" s="212" t="s">
        <v>701</v>
      </c>
      <c r="P72" s="212" t="s">
        <v>702</v>
      </c>
      <c r="Q72" s="212" t="s">
        <v>368</v>
      </c>
      <c r="R72" s="212" t="s">
        <v>368</v>
      </c>
      <c r="S72" s="212" t="s">
        <v>368</v>
      </c>
      <c r="T72" s="1" t="s">
        <v>703</v>
      </c>
    </row>
  </sheetData>
  <sheetProtection/>
  <mergeCells count="20">
    <mergeCell ref="T4:T6"/>
    <mergeCell ref="A7:K7"/>
    <mergeCell ref="A30:K30"/>
    <mergeCell ref="A70:K70"/>
    <mergeCell ref="J4:J6"/>
    <mergeCell ref="K4:K6"/>
    <mergeCell ref="L4:L6"/>
    <mergeCell ref="M4:N5"/>
    <mergeCell ref="O4:P5"/>
    <mergeCell ref="Q4:S5"/>
    <mergeCell ref="A3:K3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28">
      <selection activeCell="F11" sqref="F11"/>
    </sheetView>
  </sheetViews>
  <sheetFormatPr defaultColWidth="9.140625" defaultRowHeight="12.75"/>
  <cols>
    <col min="1" max="1" width="16.28125" style="0" customWidth="1"/>
    <col min="2" max="2" width="26.7109375" style="0" customWidth="1"/>
    <col min="3" max="3" width="7.8515625" style="0" customWidth="1"/>
    <col min="4" max="4" width="21.8515625" style="0" customWidth="1"/>
    <col min="5" max="5" width="17.140625" style="0" customWidth="1"/>
    <col min="6" max="6" width="55.421875" style="237" customWidth="1"/>
  </cols>
  <sheetData>
    <row r="1" ht="12.75">
      <c r="A1" s="5" t="s">
        <v>339</v>
      </c>
    </row>
    <row r="3" spans="1:6" ht="12.75">
      <c r="A3" s="318" t="s">
        <v>771</v>
      </c>
      <c r="B3" s="318"/>
      <c r="C3" s="318"/>
      <c r="D3" s="318"/>
      <c r="E3" s="318"/>
      <c r="F3" s="318"/>
    </row>
    <row r="4" spans="1:6" ht="25.5">
      <c r="A4" s="218" t="s">
        <v>707</v>
      </c>
      <c r="B4" s="218" t="s">
        <v>708</v>
      </c>
      <c r="C4" s="218" t="s">
        <v>709</v>
      </c>
      <c r="D4" s="219" t="s">
        <v>710</v>
      </c>
      <c r="E4" s="219" t="s">
        <v>711</v>
      </c>
      <c r="F4" s="238" t="s">
        <v>712</v>
      </c>
    </row>
    <row r="5" spans="1:6" ht="12.75">
      <c r="A5" s="319" t="s">
        <v>713</v>
      </c>
      <c r="B5" s="319"/>
      <c r="C5" s="319"/>
      <c r="D5" s="319"/>
      <c r="E5" s="319"/>
      <c r="F5" s="319"/>
    </row>
    <row r="6" spans="1:6" ht="12.75">
      <c r="A6" s="320" t="s">
        <v>714</v>
      </c>
      <c r="B6" s="320"/>
      <c r="C6" s="320"/>
      <c r="D6" s="320"/>
      <c r="E6" s="320"/>
      <c r="F6" s="320"/>
    </row>
    <row r="7" spans="1:6" ht="12.75">
      <c r="A7" s="245">
        <v>2014</v>
      </c>
      <c r="B7" s="246" t="s">
        <v>762</v>
      </c>
      <c r="C7" s="246">
        <v>1</v>
      </c>
      <c r="D7" s="247">
        <v>560</v>
      </c>
      <c r="E7" s="246"/>
      <c r="F7" s="246"/>
    </row>
    <row r="8" spans="1:6" ht="12.75">
      <c r="A8" s="245">
        <v>2014</v>
      </c>
      <c r="B8" s="246" t="s">
        <v>762</v>
      </c>
      <c r="C8" s="246">
        <v>1</v>
      </c>
      <c r="D8" s="247">
        <v>2910</v>
      </c>
      <c r="E8" s="246"/>
      <c r="F8" s="246"/>
    </row>
    <row r="9" spans="1:6" ht="12.75">
      <c r="A9" s="245">
        <v>2014</v>
      </c>
      <c r="B9" s="246" t="s">
        <v>762</v>
      </c>
      <c r="C9" s="246">
        <v>1</v>
      </c>
      <c r="D9" s="247">
        <v>2200</v>
      </c>
      <c r="E9" s="246"/>
      <c r="F9" s="246"/>
    </row>
    <row r="10" spans="1:6" ht="12.75">
      <c r="A10" s="3">
        <v>2016</v>
      </c>
      <c r="B10" s="2" t="s">
        <v>759</v>
      </c>
      <c r="C10" s="2">
        <v>1</v>
      </c>
      <c r="D10" s="143">
        <v>1768.26</v>
      </c>
      <c r="E10" s="2"/>
      <c r="F10" s="3"/>
    </row>
    <row r="11" spans="1:6" ht="12.75">
      <c r="A11" s="3">
        <v>2016</v>
      </c>
      <c r="B11" s="2" t="s">
        <v>759</v>
      </c>
      <c r="C11" s="2">
        <v>1</v>
      </c>
      <c r="D11" s="143">
        <v>3740.76</v>
      </c>
      <c r="E11" s="2"/>
      <c r="F11" s="3"/>
    </row>
    <row r="12" spans="1:6" ht="12.75">
      <c r="A12" s="3">
        <v>2016</v>
      </c>
      <c r="B12" s="2" t="s">
        <v>759</v>
      </c>
      <c r="C12" s="2">
        <v>1</v>
      </c>
      <c r="D12" s="143">
        <v>883.8</v>
      </c>
      <c r="E12" s="2"/>
      <c r="F12" s="3"/>
    </row>
    <row r="13" spans="1:6" ht="12.75">
      <c r="A13" s="3">
        <v>2017</v>
      </c>
      <c r="B13" s="2" t="s">
        <v>760</v>
      </c>
      <c r="C13" s="2">
        <v>1</v>
      </c>
      <c r="D13" s="143">
        <v>3510.8</v>
      </c>
      <c r="E13" s="2"/>
      <c r="F13" s="3"/>
    </row>
    <row r="14" spans="1:6" ht="12.75">
      <c r="A14" s="3">
        <v>2018</v>
      </c>
      <c r="B14" s="2" t="s">
        <v>761</v>
      </c>
      <c r="C14" s="2">
        <v>1</v>
      </c>
      <c r="D14" s="143">
        <v>21886.08</v>
      </c>
      <c r="E14" s="2"/>
      <c r="F14" s="3"/>
    </row>
    <row r="15" spans="1:6" ht="12.75">
      <c r="A15" s="321" t="s">
        <v>360</v>
      </c>
      <c r="B15" s="321"/>
      <c r="C15" s="321"/>
      <c r="D15" s="321"/>
      <c r="E15" s="321"/>
      <c r="F15" s="322"/>
    </row>
    <row r="16" spans="1:6" ht="15.75">
      <c r="A16" s="220">
        <v>2013</v>
      </c>
      <c r="B16" s="222" t="s">
        <v>715</v>
      </c>
      <c r="C16" s="223">
        <v>1</v>
      </c>
      <c r="D16" s="224">
        <v>480</v>
      </c>
      <c r="E16" s="225"/>
      <c r="F16" s="239" t="s">
        <v>716</v>
      </c>
    </row>
    <row r="17" spans="1:6" s="5" customFormat="1" ht="15.75">
      <c r="A17" s="220">
        <v>2015</v>
      </c>
      <c r="B17" s="226" t="s">
        <v>717</v>
      </c>
      <c r="C17" s="226">
        <v>1</v>
      </c>
      <c r="D17" s="227">
        <v>451.94</v>
      </c>
      <c r="E17" s="227"/>
      <c r="F17" s="240" t="s">
        <v>718</v>
      </c>
    </row>
    <row r="18" spans="1:6" s="5" customFormat="1" ht="15.75">
      <c r="A18" s="323" t="s">
        <v>719</v>
      </c>
      <c r="B18" s="323"/>
      <c r="C18" s="323"/>
      <c r="D18" s="221">
        <f>SUM(D7:D14,D16:D17)</f>
        <v>38391.64</v>
      </c>
      <c r="E18" s="221"/>
      <c r="F18" s="241"/>
    </row>
    <row r="19" spans="1:6" s="5" customFormat="1" ht="12.75">
      <c r="A19" s="310" t="s">
        <v>720</v>
      </c>
      <c r="B19" s="310"/>
      <c r="C19" s="310"/>
      <c r="D19" s="310"/>
      <c r="E19" s="311"/>
      <c r="F19" s="311"/>
    </row>
    <row r="20" spans="1:6" s="5" customFormat="1" ht="38.25">
      <c r="A20" s="228">
        <v>2013</v>
      </c>
      <c r="B20" s="229" t="s">
        <v>721</v>
      </c>
      <c r="C20" s="229">
        <v>1</v>
      </c>
      <c r="D20" s="230">
        <v>2146.35</v>
      </c>
      <c r="E20" s="212"/>
      <c r="F20" s="18" t="s">
        <v>722</v>
      </c>
    </row>
    <row r="21" spans="1:6" s="5" customFormat="1" ht="15.75">
      <c r="A21" s="228">
        <v>2014</v>
      </c>
      <c r="B21" s="229" t="s">
        <v>721</v>
      </c>
      <c r="C21" s="229">
        <v>1</v>
      </c>
      <c r="D21" s="231">
        <v>509</v>
      </c>
      <c r="E21" s="232"/>
      <c r="F21" s="242" t="s">
        <v>723</v>
      </c>
    </row>
    <row r="22" spans="1:6" s="5" customFormat="1" ht="25.5">
      <c r="A22" s="228">
        <v>2014</v>
      </c>
      <c r="B22" s="229" t="s">
        <v>721</v>
      </c>
      <c r="C22" s="229">
        <v>1</v>
      </c>
      <c r="D22" s="233">
        <v>7037.64</v>
      </c>
      <c r="E22" s="233"/>
      <c r="F22" s="243" t="s">
        <v>724</v>
      </c>
    </row>
    <row r="23" spans="1:6" s="5" customFormat="1" ht="25.5">
      <c r="A23" s="220">
        <v>2016</v>
      </c>
      <c r="B23" s="226" t="s">
        <v>725</v>
      </c>
      <c r="C23" s="226">
        <v>1</v>
      </c>
      <c r="D23" s="227">
        <v>1310.97</v>
      </c>
      <c r="E23" s="227"/>
      <c r="F23" s="240" t="s">
        <v>726</v>
      </c>
    </row>
    <row r="24" spans="1:6" s="5" customFormat="1" ht="25.5">
      <c r="A24" s="220">
        <v>2016</v>
      </c>
      <c r="B24" s="226" t="s">
        <v>725</v>
      </c>
      <c r="C24" s="226">
        <v>1</v>
      </c>
      <c r="D24" s="227">
        <v>550</v>
      </c>
      <c r="E24" s="227"/>
      <c r="F24" s="240" t="s">
        <v>727</v>
      </c>
    </row>
    <row r="25" spans="1:6" s="5" customFormat="1" ht="25.5">
      <c r="A25" s="220">
        <v>2016</v>
      </c>
      <c r="B25" s="226" t="s">
        <v>725</v>
      </c>
      <c r="C25" s="226">
        <v>1</v>
      </c>
      <c r="D25" s="227">
        <v>500</v>
      </c>
      <c r="E25" s="227"/>
      <c r="F25" s="240" t="s">
        <v>728</v>
      </c>
    </row>
    <row r="26" spans="1:6" s="5" customFormat="1" ht="25.5">
      <c r="A26" s="220">
        <v>2017</v>
      </c>
      <c r="B26" s="226" t="s">
        <v>729</v>
      </c>
      <c r="C26" s="226">
        <v>1</v>
      </c>
      <c r="D26" s="227">
        <v>1158.62</v>
      </c>
      <c r="E26" s="227"/>
      <c r="F26" s="240" t="s">
        <v>730</v>
      </c>
    </row>
    <row r="27" spans="1:6" s="5" customFormat="1" ht="12.75">
      <c r="A27" s="310" t="s">
        <v>731</v>
      </c>
      <c r="B27" s="310"/>
      <c r="C27" s="310"/>
      <c r="D27" s="310"/>
      <c r="E27" s="310"/>
      <c r="F27" s="310"/>
    </row>
    <row r="28" spans="1:6" s="5" customFormat="1" ht="15.75">
      <c r="A28" s="220">
        <v>2015</v>
      </c>
      <c r="B28" s="226" t="s">
        <v>732</v>
      </c>
      <c r="C28" s="226">
        <v>1</v>
      </c>
      <c r="D28" s="227">
        <v>1000</v>
      </c>
      <c r="E28" s="227"/>
      <c r="F28" s="240" t="s">
        <v>733</v>
      </c>
    </row>
    <row r="29" spans="1:6" s="5" customFormat="1" ht="38.25">
      <c r="A29" s="220">
        <v>2016</v>
      </c>
      <c r="B29" s="226" t="s">
        <v>725</v>
      </c>
      <c r="C29" s="226">
        <v>1</v>
      </c>
      <c r="D29" s="227">
        <v>7000</v>
      </c>
      <c r="E29" s="227"/>
      <c r="F29" s="240" t="s">
        <v>734</v>
      </c>
    </row>
    <row r="30" spans="1:6" s="5" customFormat="1" ht="25.5">
      <c r="A30" s="220">
        <v>2016</v>
      </c>
      <c r="B30" s="226" t="s">
        <v>729</v>
      </c>
      <c r="C30" s="226">
        <v>1</v>
      </c>
      <c r="D30" s="227">
        <v>613.77</v>
      </c>
      <c r="E30" s="227"/>
      <c r="F30" s="240" t="s">
        <v>735</v>
      </c>
    </row>
    <row r="31" spans="1:6" s="5" customFormat="1" ht="12.75">
      <c r="A31" s="310" t="s">
        <v>736</v>
      </c>
      <c r="B31" s="310"/>
      <c r="C31" s="310"/>
      <c r="D31" s="310"/>
      <c r="E31" s="310"/>
      <c r="F31" s="310"/>
    </row>
    <row r="32" spans="1:6" s="5" customFormat="1" ht="15.75">
      <c r="A32" s="220">
        <v>2015</v>
      </c>
      <c r="B32" s="226" t="s">
        <v>732</v>
      </c>
      <c r="C32" s="226">
        <v>1</v>
      </c>
      <c r="D32" s="227">
        <v>393.6</v>
      </c>
      <c r="E32" s="227"/>
      <c r="F32" s="240" t="s">
        <v>737</v>
      </c>
    </row>
    <row r="33" spans="1:6" s="5" customFormat="1" ht="25.5">
      <c r="A33" s="220">
        <v>2017</v>
      </c>
      <c r="B33" s="226" t="s">
        <v>729</v>
      </c>
      <c r="C33" s="226">
        <v>1</v>
      </c>
      <c r="D33" s="227">
        <v>400</v>
      </c>
      <c r="E33" s="227"/>
      <c r="F33" s="240" t="s">
        <v>738</v>
      </c>
    </row>
    <row r="34" spans="1:6" s="5" customFormat="1" ht="12.75">
      <c r="A34" s="310" t="s">
        <v>739</v>
      </c>
      <c r="B34" s="310"/>
      <c r="C34" s="310"/>
      <c r="D34" s="310"/>
      <c r="E34" s="310"/>
      <c r="F34" s="310"/>
    </row>
    <row r="35" spans="1:6" s="5" customFormat="1" ht="12.75">
      <c r="A35" s="312" t="s">
        <v>258</v>
      </c>
      <c r="B35" s="313"/>
      <c r="C35" s="313"/>
      <c r="D35" s="313"/>
      <c r="E35" s="313"/>
      <c r="F35" s="314"/>
    </row>
    <row r="36" spans="1:6" s="5" customFormat="1" ht="12.75">
      <c r="A36" s="315"/>
      <c r="B36" s="316"/>
      <c r="C36" s="316"/>
      <c r="D36" s="316"/>
      <c r="E36" s="316"/>
      <c r="F36" s="317"/>
    </row>
    <row r="37" spans="1:6" s="5" customFormat="1" ht="12.75">
      <c r="A37" s="310" t="s">
        <v>740</v>
      </c>
      <c r="B37" s="310"/>
      <c r="C37" s="310"/>
      <c r="D37" s="310"/>
      <c r="E37" s="310"/>
      <c r="F37" s="310"/>
    </row>
    <row r="38" spans="1:6" s="73" customFormat="1" ht="15.75">
      <c r="A38" s="234">
        <v>2015</v>
      </c>
      <c r="B38" s="235" t="s">
        <v>759</v>
      </c>
      <c r="C38" s="235">
        <v>1</v>
      </c>
      <c r="D38" s="236">
        <v>5000</v>
      </c>
      <c r="E38" s="235"/>
      <c r="F38" s="248" t="s">
        <v>763</v>
      </c>
    </row>
    <row r="39" spans="1:6" s="5" customFormat="1" ht="25.5">
      <c r="A39" s="234">
        <v>2017</v>
      </c>
      <c r="B39" s="235" t="s">
        <v>729</v>
      </c>
      <c r="C39" s="235">
        <v>1</v>
      </c>
      <c r="D39" s="236">
        <v>1221.63</v>
      </c>
      <c r="E39" s="235"/>
      <c r="F39" s="240" t="s">
        <v>741</v>
      </c>
    </row>
    <row r="40" spans="1:6" s="5" customFormat="1" ht="38.25">
      <c r="A40" s="220">
        <v>2017</v>
      </c>
      <c r="B40" s="226" t="s">
        <v>729</v>
      </c>
      <c r="C40" s="226">
        <v>1</v>
      </c>
      <c r="D40" s="227">
        <v>4146.31</v>
      </c>
      <c r="E40" s="227"/>
      <c r="F40" s="240" t="s">
        <v>742</v>
      </c>
    </row>
  </sheetData>
  <sheetProtection/>
  <mergeCells count="11">
    <mergeCell ref="A3:F3"/>
    <mergeCell ref="A5:F5"/>
    <mergeCell ref="A6:F6"/>
    <mergeCell ref="A15:F15"/>
    <mergeCell ref="A18:C18"/>
    <mergeCell ref="A19:F19"/>
    <mergeCell ref="A27:F27"/>
    <mergeCell ref="A31:F31"/>
    <mergeCell ref="A34:F34"/>
    <mergeCell ref="A35:F36"/>
    <mergeCell ref="A37:F3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4.140625" style="34" customWidth="1"/>
    <col min="2" max="2" width="53.28125" style="0" customWidth="1"/>
    <col min="3" max="3" width="37.57421875" style="0" customWidth="1"/>
  </cols>
  <sheetData>
    <row r="1" spans="2:3" ht="15" customHeight="1">
      <c r="B1" s="11" t="s">
        <v>340</v>
      </c>
      <c r="C1" s="35"/>
    </row>
    <row r="2" ht="12.75">
      <c r="B2" s="11"/>
    </row>
    <row r="3" spans="1:4" ht="69" customHeight="1">
      <c r="A3" s="324" t="s">
        <v>194</v>
      </c>
      <c r="B3" s="324"/>
      <c r="C3" s="324"/>
      <c r="D3" s="37"/>
    </row>
    <row r="4" spans="1:4" ht="9" customHeight="1">
      <c r="A4" s="36"/>
      <c r="B4" s="36"/>
      <c r="C4" s="36"/>
      <c r="D4" s="37"/>
    </row>
    <row r="6" spans="1:3" s="5" customFormat="1" ht="30.75" customHeight="1">
      <c r="A6" s="38" t="s">
        <v>12</v>
      </c>
      <c r="B6" s="38" t="s">
        <v>16</v>
      </c>
      <c r="C6" s="10" t="s">
        <v>17</v>
      </c>
    </row>
    <row r="7" spans="1:3" s="5" customFormat="1" ht="22.5">
      <c r="A7" s="125">
        <v>1</v>
      </c>
      <c r="B7" s="126" t="s">
        <v>195</v>
      </c>
      <c r="C7" s="127" t="s">
        <v>92</v>
      </c>
    </row>
    <row r="8" spans="1:3" s="5" customFormat="1" ht="18" customHeight="1">
      <c r="A8" s="125">
        <v>2</v>
      </c>
      <c r="B8" s="126" t="s">
        <v>196</v>
      </c>
      <c r="C8" s="127" t="s">
        <v>197</v>
      </c>
    </row>
    <row r="9" spans="1:3" s="5" customFormat="1" ht="45">
      <c r="A9" s="45">
        <v>3</v>
      </c>
      <c r="B9" s="126" t="s">
        <v>198</v>
      </c>
      <c r="C9" s="127" t="s">
        <v>199</v>
      </c>
    </row>
    <row r="10" spans="1:3" s="5" customFormat="1" ht="18" customHeight="1">
      <c r="A10" s="45">
        <v>4</v>
      </c>
      <c r="B10" s="60" t="s">
        <v>200</v>
      </c>
      <c r="C10" s="128" t="s">
        <v>201</v>
      </c>
    </row>
    <row r="11" spans="1:3" s="5" customFormat="1" ht="22.5">
      <c r="A11" s="45">
        <v>5</v>
      </c>
      <c r="B11" s="129" t="s">
        <v>202</v>
      </c>
      <c r="C11" s="127" t="s">
        <v>203</v>
      </c>
    </row>
    <row r="12" spans="1:3" s="5" customFormat="1" ht="25.5">
      <c r="A12" s="45">
        <v>6</v>
      </c>
      <c r="B12" s="60" t="s">
        <v>204</v>
      </c>
      <c r="C12" s="130" t="s">
        <v>205</v>
      </c>
    </row>
    <row r="13" spans="1:3" s="5" customFormat="1" ht="18" customHeight="1">
      <c r="A13" s="45">
        <v>7</v>
      </c>
      <c r="B13" s="126" t="s">
        <v>206</v>
      </c>
      <c r="C13" s="131" t="s">
        <v>207</v>
      </c>
    </row>
    <row r="14" spans="1:3" s="5" customFormat="1" ht="18" customHeight="1">
      <c r="A14" s="45">
        <v>8</v>
      </c>
      <c r="B14" s="18" t="s">
        <v>209</v>
      </c>
      <c r="C14" s="131" t="s">
        <v>208</v>
      </c>
    </row>
  </sheetData>
  <sheetProtection/>
  <mergeCells count="1">
    <mergeCell ref="A3:C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mateusz.olewczynski</cp:lastModifiedBy>
  <cp:lastPrinted>2014-10-29T09:24:43Z</cp:lastPrinted>
  <dcterms:created xsi:type="dcterms:W3CDTF">2004-04-21T13:58:08Z</dcterms:created>
  <dcterms:modified xsi:type="dcterms:W3CDTF">2018-09-28T08:33:55Z</dcterms:modified>
  <cp:category/>
  <cp:version/>
  <cp:contentType/>
  <cp:contentStatus/>
</cp:coreProperties>
</file>